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0" yWindow="-30" windowWidth="12405" windowHeight="5925"/>
  </bookViews>
  <sheets>
    <sheet name="RESUMO" sheetId="10" r:id="rId1"/>
    <sheet name="ICEA" sheetId="2" r:id="rId2"/>
    <sheet name="ICEB" sheetId="14" r:id="rId3"/>
    <sheet name="ICHS" sheetId="13" r:id="rId4"/>
    <sheet name="ICSA" sheetId="5" r:id="rId5"/>
    <sheet name="MUSEU PHARMACIA-LAPAC" sheetId="12" r:id="rId6"/>
    <sheet name="RU-FILA EXTERNA-CENTRO VIVENCIA" sheetId="7" r:id="rId7"/>
  </sheets>
  <definedNames>
    <definedName name="_xlnm.Print_Area" localSheetId="1">ICEA!$A$2:$G$30</definedName>
    <definedName name="_xlnm.Print_Area" localSheetId="2">ICEB!$A$1:$G$28</definedName>
    <definedName name="_xlnm.Print_Area" localSheetId="3">ICHS!$A$2:$G$32</definedName>
    <definedName name="_xlnm.Print_Area" localSheetId="4">ICSA!$A$2:$G$31</definedName>
    <definedName name="_xlnm.Print_Area" localSheetId="5">'MUSEU PHARMACIA-LAPAC'!$A$2:$G$30</definedName>
    <definedName name="_xlnm.Print_Area" localSheetId="0">RESUMO!$A$1:$C$19</definedName>
    <definedName name="_xlnm.Print_Area" localSheetId="6">'RU-FILA EXTERNA-CENTRO VIVENCIA'!$A$2:$G$29</definedName>
    <definedName name="_xlnm.Print_Titles" localSheetId="1">ICEA!$2:$5</definedName>
    <definedName name="_xlnm.Print_Titles" localSheetId="2">ICEB!$1:$4</definedName>
    <definedName name="_xlnm.Print_Titles" localSheetId="3">ICHS!$2:$5</definedName>
    <definedName name="_xlnm.Print_Titles" localSheetId="4">ICSA!$2:$5</definedName>
    <definedName name="_xlnm.Print_Titles" localSheetId="5">'MUSEU PHARMACIA-LAPAC'!$2:$5</definedName>
    <definedName name="_xlnm.Print_Titles" localSheetId="6">'RU-FILA EXTERNA-CENTRO VIVENCIA'!$2:$5</definedName>
  </definedNames>
  <calcPr calcId="145621"/>
</workbook>
</file>

<file path=xl/calcChain.xml><?xml version="1.0" encoding="utf-8"?>
<calcChain xmlns="http://schemas.openxmlformats.org/spreadsheetml/2006/main">
  <c r="G7" i="5" l="1"/>
  <c r="K11" i="14" l="1"/>
  <c r="I11" i="14"/>
  <c r="H11" i="14"/>
  <c r="G10" i="14"/>
  <c r="G9" i="14"/>
  <c r="G8" i="14"/>
  <c r="G7" i="14"/>
  <c r="G6" i="14"/>
  <c r="G11" i="14" l="1"/>
  <c r="G12" i="14" s="1"/>
  <c r="C14" i="10" s="1"/>
  <c r="G13" i="13"/>
  <c r="G12" i="13"/>
  <c r="G11" i="13"/>
  <c r="G10" i="13"/>
  <c r="G9" i="13"/>
  <c r="G8" i="13"/>
  <c r="G7" i="13"/>
  <c r="G14" i="13" l="1"/>
  <c r="G15" i="13" s="1"/>
  <c r="C9" i="10" s="1"/>
  <c r="K12" i="12"/>
  <c r="I12" i="12"/>
  <c r="H12" i="12"/>
  <c r="G11" i="12"/>
  <c r="G10" i="12"/>
  <c r="G9" i="12"/>
  <c r="G8" i="12"/>
  <c r="G7" i="12"/>
  <c r="G12" i="12" l="1"/>
  <c r="G13" i="12" s="1"/>
  <c r="C16" i="10" s="1"/>
  <c r="K12" i="7"/>
  <c r="I12" i="7"/>
  <c r="H12" i="7"/>
  <c r="G11" i="7"/>
  <c r="G10" i="7"/>
  <c r="G9" i="7"/>
  <c r="G8" i="7"/>
  <c r="G7" i="7"/>
  <c r="G12" i="7" l="1"/>
  <c r="G13" i="7" s="1"/>
  <c r="C13" i="10" s="1"/>
  <c r="K12" i="5"/>
  <c r="I12" i="5"/>
  <c r="H12" i="5"/>
  <c r="G11" i="5"/>
  <c r="G10" i="5"/>
  <c r="G9" i="5"/>
  <c r="G8" i="5"/>
  <c r="G12" i="5" l="1"/>
  <c r="G13" i="5" s="1"/>
  <c r="C10" i="10" s="1"/>
  <c r="G7" i="2" l="1"/>
  <c r="G10" i="2"/>
  <c r="G8" i="2" l="1"/>
  <c r="G11" i="2"/>
  <c r="G9" i="2"/>
  <c r="I12" i="2"/>
  <c r="K12" i="2"/>
  <c r="H12" i="2"/>
  <c r="G12" i="2" l="1"/>
  <c r="G13" i="2" s="1"/>
  <c r="C7" i="10" s="1"/>
  <c r="C17" i="10" s="1"/>
</calcChain>
</file>

<file path=xl/comments1.xml><?xml version="1.0" encoding="utf-8"?>
<comments xmlns="http://schemas.openxmlformats.org/spreadsheetml/2006/main">
  <authors>
    <author>UFOP</author>
  </authors>
  <commentList>
    <comment ref="D7" authorId="0">
      <text>
        <r>
          <rPr>
            <b/>
            <sz val="9"/>
            <color indexed="81"/>
            <rFont val="Tahoma"/>
            <family val="2"/>
          </rPr>
          <t xml:space="preserve">UFOP:
</t>
        </r>
        <r>
          <rPr>
            <sz val="9"/>
            <color indexed="81"/>
            <rFont val="Tahoma"/>
            <family val="2"/>
          </rPr>
          <t>LEVANTAMENTOS TOTAIS DO BLOCO DE LABORATORIOS E SUBESTAÇÃO: 1825,08+
44,17</t>
        </r>
      </text>
    </comment>
    <comment ref="D8" authorId="0">
      <text>
        <r>
          <rPr>
            <b/>
            <sz val="9"/>
            <color indexed="81"/>
            <rFont val="Tahoma"/>
            <family val="2"/>
          </rPr>
          <t xml:space="preserve">UFOP:
</t>
        </r>
        <r>
          <rPr>
            <sz val="9"/>
            <color indexed="81"/>
            <rFont val="Tahoma"/>
            <family val="2"/>
          </rPr>
          <t>ÁREAS DE CIRCULAÇÃO E BANHEIROS DO BLOCO LABORATORIOS: 697,93</t>
        </r>
      </text>
    </comment>
  </commentList>
</comments>
</file>

<file path=xl/comments2.xml><?xml version="1.0" encoding="utf-8"?>
<comments xmlns="http://schemas.openxmlformats.org/spreadsheetml/2006/main">
  <authors>
    <author>UFOP</author>
  </authors>
  <commentList>
    <comment ref="D7" authorId="0">
      <text>
        <r>
          <rPr>
            <b/>
            <sz val="9"/>
            <color indexed="81"/>
            <rFont val="Tahoma"/>
            <family val="2"/>
          </rPr>
          <t>UFOP:</t>
        </r>
        <r>
          <rPr>
            <sz val="9"/>
            <color indexed="81"/>
            <rFont val="Tahoma"/>
            <family val="2"/>
          </rPr>
          <t xml:space="preserve">
ÁREA DA EDIFICAÇÃO ANEXO REUNI 2057,58 + ÁREAS EXTERNAS 15.736,63</t>
        </r>
      </text>
    </comment>
    <comment ref="D8" authorId="0">
      <text>
        <r>
          <rPr>
            <b/>
            <sz val="9"/>
            <color indexed="81"/>
            <rFont val="Tahoma"/>
            <family val="2"/>
          </rPr>
          <t>UFOP:</t>
        </r>
        <r>
          <rPr>
            <sz val="9"/>
            <color indexed="81"/>
            <rFont val="Tahoma"/>
            <family val="2"/>
          </rPr>
          <t xml:space="preserve">
ÁREAS DAS EDIFICAÇÕES PREDIO PRINCIPAL 4075,20M² + BLOCO SALA DE AULA 1733,80M² + BLOCO BIBLIOTECA 2550,80M² 
TOTAL: 8359,80M²
2FUNCIONARIOS - 1DIA IN LOCO 
1 FUNCIONARIO - 2 DIAS ESCRITÓRIO</t>
        </r>
      </text>
    </comment>
    <comment ref="D9" authorId="0">
      <text>
        <r>
          <rPr>
            <b/>
            <sz val="9"/>
            <color indexed="81"/>
            <rFont val="Tahoma"/>
            <family val="2"/>
          </rPr>
          <t xml:space="preserve">UFOP:
</t>
        </r>
        <r>
          <rPr>
            <sz val="9"/>
            <color indexed="81"/>
            <rFont val="Tahoma"/>
            <family val="2"/>
          </rPr>
          <t>ÁREAS EXTERNAS + ÁREAS DE CIRCULAÇÕES DAS EDIFICAÇÃO ANEXO REUNI. OS DEMAIS EDIFICIOS POSSUEM PROJETOS DE ADEQUAÇÕES DESENVOLVIDOS PELA EFICÁCIA</t>
        </r>
      </text>
    </comment>
    <comment ref="D10" authorId="0">
      <text>
        <r>
          <rPr>
            <b/>
            <sz val="9"/>
            <color indexed="81"/>
            <rFont val="Tahoma"/>
            <family val="2"/>
          </rPr>
          <t xml:space="preserve">UFOP:
</t>
        </r>
        <r>
          <rPr>
            <sz val="9"/>
            <color indexed="81"/>
            <rFont val="Tahoma"/>
            <family val="2"/>
          </rPr>
          <t>ÁREAS DE CIRCULAÇÕES DO PRÉDIO PRINCIPAL 982,50M² + BLOCO SALA DE AULA 455,50M² + BLOBO BIBLIOTECA 606,25M²
TOTAL: 2044,25M²
1 FUNCIONARIO - 2DIAS ESCRITORIO (ANALISE DOS PROJETOS)
1 FUNCIONARIO - 5 DIAS ESCRITORIO (REVISÃO DOS DOCUMENTOS) 
TOTAL:56 HORAS</t>
        </r>
      </text>
    </comment>
  </commentList>
</comments>
</file>

<file path=xl/comments3.xml><?xml version="1.0" encoding="utf-8"?>
<comments xmlns="http://schemas.openxmlformats.org/spreadsheetml/2006/main">
  <authors>
    <author>UFOP</author>
  </authors>
  <commentList>
    <comment ref="D7" authorId="0">
      <text>
        <r>
          <rPr>
            <b/>
            <sz val="9"/>
            <color indexed="81"/>
            <rFont val="Tahoma"/>
            <family val="2"/>
          </rPr>
          <t>UFOP:</t>
        </r>
        <r>
          <rPr>
            <sz val="9"/>
            <color indexed="81"/>
            <rFont val="Tahoma"/>
            <family val="2"/>
          </rPr>
          <t xml:space="preserve">
LEVANTAMENTO DAS ÁREAS EXTERNAS TERREO: 5148,75 + LEVANTAMENTO DAS EDIFICAÇÕES: 3124,28</t>
        </r>
      </text>
    </comment>
    <comment ref="D8" authorId="0">
      <text>
        <r>
          <rPr>
            <b/>
            <sz val="9"/>
            <color indexed="81"/>
            <rFont val="Tahoma"/>
            <family val="2"/>
          </rPr>
          <t>UFOP:</t>
        </r>
        <r>
          <rPr>
            <sz val="9"/>
            <color indexed="81"/>
            <rFont val="Tahoma"/>
            <family val="2"/>
          </rPr>
          <t xml:space="preserve">
ÁREAS DAS EDIFICAÇÕES: 892,46 + ÁREA EXTERNA CIRCULAÇÃO: 1242,30</t>
        </r>
      </text>
    </comment>
  </commentList>
</comments>
</file>

<file path=xl/comments4.xml><?xml version="1.0" encoding="utf-8"?>
<comments xmlns="http://schemas.openxmlformats.org/spreadsheetml/2006/main">
  <authors>
    <author>UFOP</author>
  </authors>
  <commentList>
    <comment ref="D7" authorId="0">
      <text>
        <r>
          <rPr>
            <b/>
            <sz val="9"/>
            <color indexed="81"/>
            <rFont val="Tahoma"/>
            <family val="2"/>
          </rPr>
          <t>UFOP:</t>
        </r>
        <r>
          <rPr>
            <sz val="9"/>
            <color indexed="81"/>
            <rFont val="Tahoma"/>
            <family val="2"/>
          </rPr>
          <t xml:space="preserve">
LEVANTAMENTO TOTAL DAS ÁREAS DO RU E DO CENTRO DE VIVÊNCIA, INCLUINDO A ÁREA DA FILA EXTERNA. NESTE CALCULO SOMENTE DESCONSIDERAMOS A ÁREA DISPONIBILIZADA AO BANCO SANTANDER.</t>
        </r>
      </text>
    </comment>
    <comment ref="D8" authorId="0">
      <text>
        <r>
          <rPr>
            <b/>
            <sz val="9"/>
            <color indexed="81"/>
            <rFont val="Tahoma"/>
            <family val="2"/>
          </rPr>
          <t xml:space="preserve">UFOP:
</t>
        </r>
        <r>
          <rPr>
            <sz val="9"/>
            <color indexed="81"/>
            <rFont val="Tahoma"/>
            <family val="2"/>
          </rPr>
          <t>ÁREAS DE CIRCULAÇÃO PROVENIENTES DA PRAÇA DE VIVÊNCIA, FILA EXTERNA DO RU, BIBLIOTECA DO IFAC, REFEITOÍRIO E SANITÁRIOS DO RU</t>
        </r>
      </text>
    </comment>
  </commentList>
</comments>
</file>

<file path=xl/sharedStrings.xml><?xml version="1.0" encoding="utf-8"?>
<sst xmlns="http://schemas.openxmlformats.org/spreadsheetml/2006/main" count="293" uniqueCount="107">
  <si>
    <t>Item</t>
  </si>
  <si>
    <t>Quant.</t>
  </si>
  <si>
    <t>Unid.</t>
  </si>
  <si>
    <t>Descrição Minuciosa do Material ou Serviço</t>
  </si>
  <si>
    <t>Licitação</t>
  </si>
  <si>
    <t>Contratação de empresa especializada para elaboração projetos conforme segue:</t>
  </si>
  <si>
    <t xml:space="preserve">Quantidades </t>
  </si>
  <si>
    <t>m²</t>
  </si>
  <si>
    <t>1ª Medição</t>
  </si>
  <si>
    <t>2ª Medição</t>
  </si>
  <si>
    <t>Percentual</t>
  </si>
  <si>
    <t>Total percentual</t>
  </si>
  <si>
    <t>Valor Empresa</t>
  </si>
  <si>
    <t>UNIVERSIDADE FEDERAL DE OURO PRETO                                                                                                Coordenadoria de Planejamento e Gestão de Projetos</t>
  </si>
  <si>
    <t>Justificativa da necessidade do Material ou Serviço</t>
  </si>
  <si>
    <t>Custo Unitário</t>
  </si>
  <si>
    <t>TOTAL COM BDI (25%)</t>
  </si>
  <si>
    <t>TOTAL:</t>
  </si>
  <si>
    <t>OBS 1: Serão obrigatórias uma reunião inicial e reuniões a cada quinze dias com a equipe de arquitetura, engenharia, fiscalização e manutenção da UFOP para discussão e avaliação do desenvolvimento dos projetos. O não cumprimento desse item implicará em aplicação de penalidades.</t>
  </si>
  <si>
    <t>OBS 2: Deverão ser seguidas as diretrizes apontadas no caderno de orientações de representações gráficas e nomenclaturas digitais fornecidos pela UFOP, desde o início das apresentações dos projetos.</t>
  </si>
  <si>
    <t>OBS 4: Deverá ser apresentada planta geral com a indicação de todas as instalações projetadas, comprovando a compatibilidade entre elas.</t>
  </si>
  <si>
    <r>
      <t>E) Planilha de orçamento para execução:</t>
    </r>
    <r>
      <rPr>
        <sz val="10"/>
        <rFont val="Arial"/>
        <family val="2"/>
      </rPr>
      <t xml:space="preserve"> Referentes a todos os projetos executivos contratados, incluindo todos os serviços e materiais necessários para a perfeira execução dos projetos. Nos preços unitários deverão estar incluídos os custos de mão de obra, materias, encargos sociais e BDI. Deverão tambem estar descritos os custos de administração local, segurança do trabalho, mobilização, desmobilização, implantação e manutenção do canteiro de obra, além dos custos referentes a ensaios técnológicos se forem necessários. Os custos deverão obedecer as tabelas SINAPI da Caixa Economica Federal e a cotação de preços de mercado para itens que nesta tabela não conter. Deverão ser apresentados e entregues as memórias de cálculo e composições de custo explicitando todos os serviços de cada item. Apresentar também a composição analítica do BDI e cronograma fisico financeiro com os itens e sub-itens principais. As planilhas e cronogramas deverão ser elaborados obedecendo rigorosamente aos projetos com quantitativos e prazos de execução reais. A contratante fornecerá os formatos padrões a serem seguidos para planilhas e cronogramas.</t>
    </r>
  </si>
  <si>
    <r>
      <t>B) Projeto Executivo de Acessibilidade Universal:</t>
    </r>
    <r>
      <rPr>
        <sz val="10"/>
        <rFont val="Arial"/>
        <family val="2"/>
      </rPr>
      <t xml:space="preserve"> Conjunto de projetos (CJ) utilizando como base os levantamentos executados pela contratada para o desenvolvimento dos detalhes arquitetônicos de adequação das áreas das edificações aos parâmetros da NBR-9050/2015 e decreto lei 5.296/2004 com o reaproveitamento dos equipamentos instalados caso estejam de acordo com os parâmetros atuais. Para tanto deverão ser propostas soluções para a transposição de desniveis de pisos internos e externos (entorno imediato), adequações das aberturas de portas em geral, projeto de sinalização e corrimãos, projeto de adequação dos banheiros , dentre outras medidas impostas pelas normas citadas.  Deverão ser apresentados também o memorial justificativo das decisões tomadas durante a elaboração do projeto, o caderno de especificações dos materiais aplicados, caderno de encargos de execução das obras. Todas as informações necessárias a elaboração dos projetos deverão ser  obtidas através de  visitas técnicas para levantamento. Os projetos deverão seguir as diretrizes de desenhos técnicos e nomenclatura de arquivos digitais estabalecidas pela Prefeitura Universitária (PRECAM) </t>
    </r>
  </si>
  <si>
    <t>Pranchas A1</t>
  </si>
  <si>
    <r>
      <t xml:space="preserve">OBS 3: O cronograma de desenvolvimento de projetos fornecido pela PREFEITURA UNIVERSITÁRIA deverá ser seguido na </t>
    </r>
    <r>
      <rPr>
        <b/>
        <sz val="8"/>
        <rFont val="Arial"/>
        <family val="2"/>
      </rPr>
      <t>íntegra</t>
    </r>
    <r>
      <rPr>
        <sz val="8"/>
        <rFont val="Arial"/>
        <family val="2"/>
      </rPr>
      <t xml:space="preserve">, qualquer alteração necessária deverá ser </t>
    </r>
    <r>
      <rPr>
        <b/>
        <sz val="8"/>
        <rFont val="Arial"/>
        <family val="2"/>
      </rPr>
      <t>justificada</t>
    </r>
    <r>
      <rPr>
        <sz val="8"/>
        <rFont val="Arial"/>
        <family val="2"/>
      </rPr>
      <t xml:space="preserve"> e só será autorizada após análise do corpo técnico da PREFEITURA UNIVERSITÁRIA.</t>
    </r>
  </si>
  <si>
    <r>
      <rPr>
        <u/>
        <sz val="10"/>
        <rFont val="Arial"/>
        <family val="2"/>
      </rPr>
      <t>E) Planilha de orçamento para execução:</t>
    </r>
    <r>
      <rPr>
        <sz val="10"/>
        <rFont val="Arial"/>
        <family val="2"/>
      </rPr>
      <t xml:space="preserve"> Referentes a todos os projetos executivos contratados, incluindo todos os serviços e materiais necessários para a perfeira execução dos projetos. Nos preços unitários deverão estar incluídos os custos de mão de obra, materias, encargos sociais e BDI. Deverão tambem estar descritos os custos de administração local, segurança do trabalho, mobilização, desmobilização, implantação e manutenção do canteiro de obra, além dos custos referentes a ensaios técnológicos se forem necessários. Os custos deverão obedecer as tabelas SINAPI da Caixa Economica Federal e a cotação de preços de mercado para itens que nesta tabela não conter. Deverão ser apresentados e entregues as memórias de cálculo e composições de custo explicitando todos os serviços de cada item. Apresentar também a composição analítica do BDI e cronograma fisico financeiro com os itens e sub-itens principais. As planilhas e cronogramas deverão ser elaborados obedecendo rigorosamente aos projetos com quantitativos e prazos de execução reais. A contratante fornecerá os formatos padrões a serem seguidos para planilhas e cronogramas.</t>
    </r>
  </si>
  <si>
    <t>UNIVERSIDADE FEDERAL DE OURO PRETO - UFOP</t>
  </si>
  <si>
    <t>1.1</t>
  </si>
  <si>
    <t>CAMPUS MARIANA</t>
  </si>
  <si>
    <t>2.1</t>
  </si>
  <si>
    <t>ICHS</t>
  </si>
  <si>
    <t>2.2</t>
  </si>
  <si>
    <t>ICSA</t>
  </si>
  <si>
    <t>3.1</t>
  </si>
  <si>
    <t>3.2</t>
  </si>
  <si>
    <t xml:space="preserve">TOTAL GERAL </t>
  </si>
  <si>
    <t>BLOCO DE LABORATÓRIOS E SUBESTAÇÃO</t>
  </si>
  <si>
    <r>
      <rPr>
        <u/>
        <sz val="10"/>
        <rFont val="Arial"/>
        <family val="2"/>
      </rPr>
      <t>A) Levantamentos:</t>
    </r>
    <r>
      <rPr>
        <sz val="9"/>
        <rFont val="Arial"/>
        <family val="2"/>
      </rPr>
      <t xml:space="preserve"> </t>
    </r>
    <r>
      <rPr>
        <sz val="10"/>
        <rFont val="Arial"/>
        <family val="2"/>
      </rPr>
      <t xml:space="preserve"> Conjunto de projetos (CJ) contendo todas as plantas, cortes e fachadas, onde devem estar representadas todas as informações relevantes como bancadas, esquadrias, equipamentos de prevenção e combate a incêndio, equipamentos de promoção da acessibilidade universal, indicação de níveis, escadas, acabamentos e as demais instalações existentes no prédio como  quadros elétricos, caixas de inspeção e de passagem das instalações atuais, shafts, etc, tudo devidamente cotados. Deverão ser entregues também um relatório fotográfico retratando as condições atuais encontradas. Os projetos deverão seguir as diretrizes de desenhos técnicos e nomenclatura de arquivos digitais estabalecidas pela Prefeitura Universitária (PRECAM). Serão fornecidos pela contratante arquivos digitais bases dos desenhos arquitetônicos das edificações para serem aferidos, informações constantes nestes projetos deverão ser conferidas in loco.</t>
    </r>
  </si>
  <si>
    <r>
      <t>C) Projeto executivo de Prevenção e combate a Incêndio e Pânico :</t>
    </r>
    <r>
      <rPr>
        <sz val="10"/>
        <rFont val="Arial"/>
        <family val="2"/>
      </rPr>
      <t xml:space="preserve"> Conjunto de projetos (CJ) utilizando como base os levantamentos executados pela contratada para o desenvolvimento dos detalhes executivos para adequar as instalações dos prédios as normas técnicas do Corpo de Bombeiros de Minas Gerais com o reaproveitamento dos equipamentos instalados caso estejam de acordo com os parâmetros atuais. Para tanto deverão ser dimensionadas instalações de combate a incêndio através de extintores, hidrantes e/ou Splinklers, conforme for a necessidade levantada pela contratada, além de instalação de sinalização recomendada e dimensionamento de rotas de fuga. Elaboração de projetos executivo de reformas ou acréscimos dos elementos arquitetônicos necessários para aprovação do projeto. Deverão ser apresentados também o memorial justificativo das decisões tomadas durante a elaboração do projeto, o caderno de especificações dos materiais aplicados, caderno de encargos de execução das obras e realização de  visitas técnicas ao local para o levantamento de informações necessárias a elaboração dos projetos. Ressalta-se que a contratada deverá protocolar e aprovar junto ao Corpo de Bombeiros de Minas Gerais o projeto contratado. Para tanto, também deverão ser apresentados todos os documentos e formulários solicitados pelas normas do Corpo de Bombeiros para sua aprovação.  Os projetos deverão seguir as diretrizes de desenhos técnicos e nomenclatura de arquivos digitais estabalecidas pela Prefeitura Universitária (PRECAM) </t>
    </r>
  </si>
  <si>
    <r>
      <t>D) Projetos Complementares:</t>
    </r>
    <r>
      <rPr>
        <sz val="10"/>
        <rFont val="Arial"/>
        <family val="2"/>
      </rPr>
      <t xml:space="preserve"> Referentes a elaboração de todos os projetos executivos complementares necessários para a adequação e implantação nas estruturas das edificações existentes dos equipamentos para atendimento às normas de acessibilidade e prevenção e combate a incêndio e pânico. Portanto, na eventualidade da necessidade de alterações físicas nas atuais estruturas das edificações, deverão ser elaborados projetos executivos pontuais de arquitetura, estrutura, hidrosanitário e elétrico para garantir a completa execução das obras e funcionamento dos equipamentos. Deverá ser apresentada planta de compatibilização geral com a representação de todas as instalações projetadas, após análise de interferências entre todas as disciplinas. Deverão ser apresentados também o memorial justificativo das decisões tomadas durante a elaboração do projeto, o caderno de especificações dos materiais aplicados, caderno de encargos de execução das obras e realização de  visitas técnicas ao local para o levantamento de informações necessárias a elaboração dos projetos. Os projetos deverão seguir as diretrizes de desenhos técnicos e nomenclatura de arquivos digitais estabalecidas pela Prefeitura Universitária (PRECAM) </t>
    </r>
  </si>
  <si>
    <r>
      <t>E) Planilha de orçamento para execução:</t>
    </r>
    <r>
      <rPr>
        <sz val="10"/>
        <rFont val="Arial"/>
        <family val="2"/>
      </rPr>
      <t xml:space="preserve"> Referentes a todos os projetos executivos contratados, incluindo todos os serviços e materiais necessários para a perfeira execução dos projetos. Nos preços unitários deverão estar incluídos os custos de mão de obra, materias, encargos sociais e BDI. Deverão também estar descritos os custos de administração local, segurança do trabalho, mobilização, desmobilização, implantação e manutenção do canteiro de obra, além dos custos referentes a ensaios técnológicos se forem necessários. Os custos deverão obedecer as tabelas SINAPI da Caixa Economica Federal e a cotação de preços de mercado para itens que nesta tabela não conter. Deverão ser apresentados e entregues as memórias de cálculo e composições de custo explicitando todos os serviços de cada item. Apresentar também a composição analítica do BDI e cronograma fisico financeiro com os itens e sub-itens principais. As planilhas e cronogramas deverão ser elaborados obedecendo rigorosamente aos projetos com quantitativos e prazos de execução reais. A contratante fornecerá os formatos padrões a serem seguidos para planilhas e cronogramas.</t>
    </r>
  </si>
  <si>
    <t>OBS 13: Os projetos de Prevenção e Combate a Incêndio e Pânico deverão ser protocolados e aprovados pela contratada junto ao CBMMG. Somente após a aprovação por este órgão serão quitados 25% dos valores contratuais finais de cada uma das disciplinas, firmados entre a contratante e a contratada.</t>
  </si>
  <si>
    <r>
      <t>C) Projeto executivo de Prevenção e combate a Incêndio e Pânico :</t>
    </r>
    <r>
      <rPr>
        <sz val="10"/>
        <rFont val="Arial"/>
        <family val="2"/>
      </rPr>
      <t xml:space="preserve"> Conjunto de projetos (CJ) utilizando como base os levantamentos executados pela contratada para o desenvolvimento dos detalhes executivos para adequar as instalações dos prédios as normas técnicas do Corpo de Bombeiros de Minas Gerais com o reaproveitamento dos equipamentos instalados caso estejam de acordo com os parâmetros atuais, e principalmente, atentando para as recomendações técnicas sobre intervenções nos prédios históricos balizadas por recomendações do IPHAN. Para tanto deverão ser dimensionadas instalações de combate a incêndio através de extintores, hidrantes e/ou Splinklers, conforme for a necessidade levantada pela contratada, além de instalação de sinalização recomendada e dimensionamento de rotas de fuga. Elaboração de projetos executivo de reformas ou acréscimos dos elementos arquitetônicos necessários para aprovação do projeto. Deverão ser apresentados também o memorial justificativo das decisões tomadas durante a elaboração do projeto, o caderno de especificações dos materiais aplicados, caderno de encargos de execução das obras e realização de  visitas técnicas ao local para o levantamento de informações necessárias a elaboração dos projetos. Todas as informações necessárias a elaboração dos projetos deverão ser  obtidas através de  visitas técnicas para levantamento e consultas ao IPHAN. Ressalta-se que a contratada deverá protocolar e aprovar junto ao Corpo de Bombeiros de Minas Gerais o projeto contratado. Para tanto, também deverão ser apresentados todos os documentos e formulários solicitados pelas normas do Corpo de Bombeiros para sua aprovação.  Os projetos deverão seguir as diretrizes de desenhos técnicos e nomenclatura de arquivos digitais estabalecidas pela Prefeitura Universitária (PRECAM) </t>
    </r>
  </si>
  <si>
    <t xml:space="preserve">OBS 12: Todos os levantamentos de informações necessárias ao projeto são de responsabilidade da empresa contratada não sendo admitida a justificativa de atraso na entrega por falta de dados sobre as redes de abastecimento, esgoto ou demais particularidades do prédio. </t>
  </si>
  <si>
    <t>Projetos de adequações das estruturas dos prédios do ICHS e das ÁREAS EXTERNAS DO COMPLEXO às normas de Acessibilidade Universal e Prevenção e Combate a Incêndio e Pânico, no campus UFOP - ICHS em Mariana.</t>
  </si>
  <si>
    <r>
      <t>B) Projeto Executivo de Acessibilidade Universal:</t>
    </r>
    <r>
      <rPr>
        <sz val="10"/>
        <rFont val="Arial"/>
        <family val="2"/>
      </rPr>
      <t xml:space="preserve"> Conjunto de projetos (CJ) utilizando como base os levantamentos executados pela contratada para o desenvolvimento dos detalhes arquitetônicos de adequação das áreas externas do complexo e das edificações e aos parâmetros da NBR-9050/2015, decreto lei 5.296/2004 com o reaproveitamento dos equipamentos instalados caso estejam de acordo com os parâmetros atuais, e principalmente, atentando para as recomendações técnicas sobre intervenções nos prédios históricos balizadas por recomendações do IPHAN. Para tanto deverão ser propostas soluções para a transposição de desniveis de pisos internos e externos (entorno imediato), adequações das aberturas de portas em geral, projeto de sinalização e corrimãos, projeto de adequação dos banheiros , dentre outras medidas impostas pelas normas citadas.  Deverão ser apresentados também o memorial justificativo das decisões tomadas durante a elaboração do projeto, o caderno de especificações dos materiais aplicados, caderno de encargos de execução das obras. Todas as informações necessárias a elaboração dos projetos deverão ser  obtidas através de  visitas técnicas para levantamento e consultas ao IPHAN. Os projetos deverão seguir as diretrizes de desenhos técnicos e nomenclatura de arquivos digitais estabalecidas pela Prefeitura Universitária (PRECAM) </t>
    </r>
  </si>
  <si>
    <r>
      <t>B) Projeto Executivo de Acessibilidade Universal:</t>
    </r>
    <r>
      <rPr>
        <sz val="10"/>
        <rFont val="Arial"/>
        <family val="2"/>
      </rPr>
      <t xml:space="preserve"> Conjunto de projetos (CJ) utilizando como base os levantamentos executados pela contratada para o desenvolvimento dos detalhes arquitetônicos de adequação das áreas das edificações aos parâmetros da NBR-9050/2015, decreto lei 5.296/2004 com o reaproveitamento dos equipamentos instalados caso estejam de acordo com os parâmetros atuais, e principalmente, atentando para as recomendações técnicas sobre intervenções nos prédios históricos balizadas por recomendações do IPHAN. Para tanto deverão ser propostas soluções para a transposição de desniveis de pisos internos e externos (entorno imediato), adequações das aberturas de portas em geral, projeto de sinalização e corrimãos, projeto de adequação dos banheiros , dentre outras medidas impostas pelas normas citadas.  Deverão ser apresentados também o memorial justificativo das decisões tomadas durante a elaboração do projeto, o caderno de especificações dos materiais aplicados, caderno de encargos de execução das obras. Todas as informações necessárias a elaboração dos projetos deverão ser  obtidas através de  visitas técnicas para levantamento e consultas ao IPHAN. Os projetos deverão seguir as diretrizes de desenhos técnicos e nomenclatura de arquivos digitais estabalecidas pela Prefeitura Universitária (PRECAM) </t>
    </r>
  </si>
  <si>
    <r>
      <t>D) Projetos Complementares:</t>
    </r>
    <r>
      <rPr>
        <sz val="10"/>
        <rFont val="Arial"/>
        <family val="2"/>
      </rPr>
      <t xml:space="preserve"> Referentes a elaboração de todos os projetos executivos complementares necessários para a adequação e implantação nas estruturas das edificações existentes dos equipamentos para atendimento às normas de acessibilidade e prevenção e combate a incêndio e pânico. Portanto, na eventualidade da necessidade de alterações físicas nas atuais estruturas das edificações, deverão ser elaborados projetos executivos pontuais de arquitetura, estrutura, hidrosanitário e elétrico para garantir a completa execução das obras e funcionamento dos equipamentos.  Todas as informações necessárias a elaboração dos projetos deverão ser  obtidas através de  visitas técnicas para levantamento e consultas ao IPHAN. Deverá ser apresentada planta de compatibilização geral com a representação de todas as instalações projetadas, após análise de interferências entre todas as disciplinas. Deverão ser apresentados também o memorial justificativo das decisões tomadas durante a elaboração do projeto, o caderno de especificações dos materiais aplicados, caderno de encargos de execução das obras e realização de  visitas técnicas ao local para o levantamento de informações necessárias a elaboração dos projetos. Os projetos deverão seguir as diretrizes de desenhos técnicos e nomenclatura de arquivos digitais estabalecidas pela Prefeitura Universitária (PRECAM) </t>
    </r>
  </si>
  <si>
    <t>PLANILHA RESUMO</t>
  </si>
  <si>
    <t xml:space="preserve">              Contratação de Projetos de Acessibilidade e Prevenção                                    e Combate a Incêndio e Pânico</t>
  </si>
  <si>
    <t>Projetos de adequações das estruturas dos prédios do ICEA (BLOCO DE LABORATÓRIOS e SUBESTAÇÃO)  às normas de Acessibilidade Universal e Prevenção e Combate a Incêndio e Pânico, no campus UFOP- ICEA em João Monlevade</t>
  </si>
  <si>
    <r>
      <rPr>
        <u/>
        <sz val="10"/>
        <rFont val="Arial"/>
        <family val="2"/>
      </rPr>
      <t>A) Levantamentos:</t>
    </r>
    <r>
      <rPr>
        <sz val="9"/>
        <rFont val="Arial"/>
        <family val="2"/>
      </rPr>
      <t xml:space="preserve"> </t>
    </r>
    <r>
      <rPr>
        <sz val="10"/>
        <rFont val="Arial"/>
        <family val="2"/>
      </rPr>
      <t xml:space="preserve"> Conjunto de projetos (CJ) contendo todas as plantas, cortes e fachadas das edificações, onde devem estar representadas todas as informações relevantes como bancadas, esquadrias, equipamentos de prevenção e combate a incêndio, equipamentos de promoção da acessibilidade universal, indicação de níveis, escadas, acabamentos e as demais instalações existentes no prédio como  quadros elétricos, caixas de inspeção e de passagem das instalações atuais, shafts, etc, tudo devidamente cotados. E levantamento planialtimétrico cadastral das áreas externas do complexo. Deverão ser entregues também um relatório fotográfico retratando as condições atuais encontradas. Os projetos deverão seguir as diretrizes de desenhos técnicos e nomenclatura de arquivos digitais estabalecidas pela Prefeitura Universitária (PRECAM). Serão fornecidos pela contratante arquivos digitais bases dos desenhos arquitetônicos das edificações para serem aferidos.</t>
    </r>
  </si>
  <si>
    <t>MUSEU DA PHARMÁCIA E LAPAC</t>
  </si>
  <si>
    <t>Projetos de adequações das estruturas dos prédios do ICSA (BLOCOS I,II e III / PADRE AVELAR / CASA DA GUARDA) às normas de Acessibilidade Universal e Prevenção e Combate a Incêndio e Pânico, no campus UFOP - ICSA em Mariana.</t>
  </si>
  <si>
    <r>
      <t>C) Projeto executivo de Prevenção e combate a Incêndio e Pânico:</t>
    </r>
    <r>
      <rPr>
        <sz val="10"/>
        <rFont val="Arial"/>
        <family val="2"/>
      </rPr>
      <t xml:space="preserve"> Conjunto de projetos (CJ) utilizando como base os levantamentos executados pela contratada para o desenvolvimento dos detalhes executivos para adequar as instalações dos prédios as normas técnicas do Corpo de Bombeiros de Minas Gerais com o reaproveitamento dos equipamentos instalados caso estejam de acordo com os parâmetros atuais, e principalmente, atentando para as recomendações técnicas sobre intervenções nos prédios históricos balizadas por recomendações do IPHAN. Para tanto deverão ser dimensionadas instalações de combate a incêndio através de extintores, hidrantes e/ou Splinklers, conforme for a necessidade levantada pela contratada, além de instalação de sinalização recomendada e dimensionamento de rotas de fuga. Elaboração de projetos executivo de reformas ou acréscimos dos elementos arquitetônicos necessários para aprovação do projeto. Deverão ser apresentados também o memorial justificativo das decisões tomadas durante a elaboração do projeto, o caderno de especificações dos materiais aplicados, caderno de encargos de execução das obras. Todas as informações necessárias a elaboração dos projetos deverão ser  obtidas através de  visitas técnicas para levantamento e consultas ao IPHAN. Ressalta-se que a contratada deverá protocolar e aprovar junto ao Corpo de Bombeiros de Minas Gerais o projeto contratado. Para tanto, também deverão ser apresentados todos os documentos e formulários solicitados pelas normas do Corpo de Bombeiros para sua aprovação.  Os projetos deverão seguir as diretrizes de desenhos técnicos e nomenclatura de arquivos digitais estabalecidas pela Prefeitura Universitária (PRECAM) </t>
    </r>
  </si>
  <si>
    <r>
      <t>E) Planilha de orçamento para execução:</t>
    </r>
    <r>
      <rPr>
        <sz val="10"/>
        <rFont val="Arial"/>
        <family val="2"/>
      </rPr>
      <t xml:space="preserve"> Referentes a todos os projetos executivos contratados, incluindo todos os serviços e materiais necessários para a perfeira execução dos projetos. Nos preços unitários deverão estar incluídos os custos de mão de obra, materiais, encargos sociais e BDI. Deverão tambem estar descritos os custos de administração local, segurança do trabalho, mobilização, desmobilização, implantação e manutenção do canteiro de obra, além dos custos referentes a ensaios técnológicos se forem necessários. Os custos deverão obedecer as tabelas SINAPI da Caixa Economica Federal e a cotação de preços de mercado para itens que nesta tabela não conter. Deverão ser apresentados e entregues as memórias de cálculo e composições de custo explicitando todos os serviços de cada item. Apresentar também a composição analítica do BDI e cronograma fisico financeiro com os itens e sub-itens principais. As planilhas e cronogramas deverão ser elaborados obedecendo rigorosamente aos projetos com quantitativos e prazos de execução reais. A contratante fornecerá os formatos padrões a serem seguidos para planilhas e cronogramas.</t>
    </r>
  </si>
  <si>
    <t>3.1.1</t>
  </si>
  <si>
    <r>
      <t xml:space="preserve">A) </t>
    </r>
    <r>
      <rPr>
        <u/>
        <sz val="10"/>
        <rFont val="Arial"/>
        <family val="2"/>
      </rPr>
      <t>Levantamentos</t>
    </r>
    <r>
      <rPr>
        <sz val="10"/>
        <rFont val="Arial"/>
        <family val="2"/>
      </rPr>
      <t>:  Conjunto de projetos (CJ) contendo todas as plantas, cortes e fachadas, onde devem estar representadas todas as informações relevantes como bancadas, esquadrias, equipamentos de prevenção e combate a incêndio, equipamentos de promoção da acessibilidade universal, indicação de níveis, escadas, acabamentos e as demais instalações existentes no prédio como  quadros elétricos, caixas de inspeção e de passagem das instalações atuais, shafts, etc, tudo devidamente cotados. Deverão ser entregues também um relatório fotográfico retratando as condições atuais encontradas. Os projetos deverão seguir as diretrizes de desenhos técnicos e nomenclatura de arquivos digitais estabalecidas pela Prefeitura Universitária (PRECAM). Serão fornecidos pela contratante arquivos digitais bases dos desenhos arquitetônicos das edificações para serem aferidos, informações constantes nestes projetos deverão ser conferidas in loco. Apenas a área disponibilizada ao Banco Santander, localizado no prédio Centro de Vivência, não passará por adequações em suas estruturas.</t>
    </r>
  </si>
  <si>
    <r>
      <t>B) Projeto Executivo de Acessibilidade Universal:</t>
    </r>
    <r>
      <rPr>
        <sz val="10"/>
        <rFont val="Arial"/>
        <family val="2"/>
      </rPr>
      <t xml:space="preserve"> Conjunto de projetos (CJ) utilizando como base os levantamentos executados pela contratada para o desenvolvimento dos detalhes arquitetônicos de adequação das áreas das edificações aos parâmetros da NBR-9050/2015 e decreto lei 5.296/2004 com o reaproveitamento dos equipamentos instalados caso estejam de acordo com os parâmetros atuais. Para tanto deverão ser propostas soluções para a transposição de desniveis de pisos internos e externos (entorno imediato), adequações das aberturas de portas em geral, projeto de sinalização e corrimãos, projeto de adequação dos banheiros , dentre outras medidas impostas pelas normas citadas.  Deverão ser apresentados também o memorial justificativo das decisões tomadas durante a elaboração do projeto, o caderno de especificações dos materiais aplicados, caderno de encargos de execução das obras. Todas as informações necessárias a elaboração dos projetos deverão ser  obtidas através de  visitas técnicas para levantamento. Apenas a área disponibilizada ao Banco Santander, localizado no prédio Centro de Vivência, não passará por adequações em suas estruturas. Os projetos deverão seguir as diretrizes de desenhos técnicos e nomenclatura de arquivos digitais estabalecidas pela Prefeitura Universitária (PRECAM) </t>
    </r>
  </si>
  <si>
    <r>
      <t>C) Projeto executivo de Prevenção e combate a Incêndio e Pânico :</t>
    </r>
    <r>
      <rPr>
        <sz val="10"/>
        <rFont val="Arial"/>
        <family val="2"/>
      </rPr>
      <t xml:space="preserve"> Conjunto de projetos (CJ) utilizando como base os levantamentos executados pela contratada para o desenvolvimento dos detalhes executivos para adequar as instalações dos prédios as normas técnicas do Corpo de Bombeiros de Minas Gerais com o reaproveitamento dos equipamentos instalados caso estejam de acordo com os parâmetros atuais. Para tanto deverão ser dimensionadas instalações de combate a incêndio através de extintores, hidrantes e/ou Splinklers, conforme for a necessidade levantada pela contratada, além de instalação de sinalização recomendada e dimensionamento de rotas de fuga. Elaboração de projetos executivo de reformas ou acréscimos dos elementos arquitetônicos necessários para aprovação do projeto. Deverão ser apresentados também o memorial justificativo das decisões tomadas durante a elaboração do projeto, o caderno de especificações dos materiais aplicados, caderno de encargos de execução das obras e realização de  visitas técnicas ao local para o levantamento de informações necessárias a elaboração dos projetos. Ressalta-se que a contratada deverá protocolar e aprovar junto ao Corpo de Bombeiros de Minas Gerais o projeto contratado, sendo que este fará parte do projeto do Complexo Universitário já documentado no CBMMG sob registro nº 2941/2013, o projeto contratado deverá ser protocolado como acréscimo de área deste registrado. Para tanto, também deverão ser apresentados todos os documentos e formulários solicitados pelas normas do Corpo de Bombeiros para sua aprovação. Apenas a área disponibilizada ao Banco Santander, localizado no prédio Centro de Vivência, não passará por adequações em suas estruturas. Os projetos deverão seguir as diretrizes de desenhos técnicos e nomenclatura de arquivos digitais estabalecidas pela Prefeitura Universitária (PRECAM) </t>
    </r>
  </si>
  <si>
    <r>
      <t>D) Projetos Complementares:</t>
    </r>
    <r>
      <rPr>
        <sz val="10"/>
        <rFont val="Arial"/>
        <family val="2"/>
      </rPr>
      <t xml:space="preserve"> Referentes a elaboração de todos os projetos executivos complementares necessários para a adequação e implantação nas estruturas das edificações existentes dos equipamentos para atendimento às normas de acessibilidade e prevenção e combate a incêndio e pânico. Portanto, na eventualidade da necessidade de alterações físicas nas atuais estruturas das edificações, deverão ser elaborados projetos executivos pontuais de arquitetura, estrutura, hidrosanitário e elétrico para garantir a completa execução das obras e funcionamento dos equipamentos. Deverá ser apresentada planta de compatibilização geral com a representação de todas as instalações projetadas, após análise de interferências entre todas as disciplinas. Deverão ser apresentados também o memorial justificativo das decisões tomadas durante a elaboração do projeto, o caderno de especificações dos materiais aplicados, caderno de encargos de execução das obras e realização de  visitas técnicas ao local para o levantamento de informações necessárias a elaboração dos projetos. Apenas a área disponibilizada ao Banco Santander, localizado no prédio Centro de Vivência, não passará por adequações em suas estruturas. Os projetos deverão seguir as diretrizes de desenhos técnicos e nomenclatura de arquivos digitais estabalecidas pela Prefeitura Universitária (PRECAM) </t>
    </r>
  </si>
  <si>
    <t>Projetos de adequações das estruturas dos prédios do RU, ÁREA DA FILA EXTERNA e CENTRO DE VIVÊNCIA às normas de Acessibilidade Universal e Prevenção e Combate a Incêndio e Pânico, no campus UFOP Morro do Cruzeiro em Ouro Preto</t>
  </si>
  <si>
    <t>RU, ÁREA FILA EXTERNA E CENTRO DE VIVÊNCIA</t>
  </si>
  <si>
    <t>3.2.1</t>
  </si>
  <si>
    <t>Projetos de adequações das estruturas dos prédios do MUSEU DA PHARMÁCIA, do LAPAC e das ÁREAS EXTERNAS às normas de Acessibilidade Universal e Prevenção e Combate a Incêndio e Pânico, no Centro Histórico de Ouro Preto.</t>
  </si>
  <si>
    <t>OBS 5: Os projetos e suas respectivas planilhas deverão ser apresentados, nas reuniões de acompanhamento, a medida em que forem sendo desenvolvidas, o que deve acontecer concomitantemente com os projetos. Os projetos deverão ser apresentados, sempre de forma impressa, a partir da 2º reunião de acompanhamento.</t>
  </si>
  <si>
    <t>OBS 6: A planilha apresentada deverá seguir o modelo padrão da UFOP, fornecida pela PREFEITURA UNIVERSITÁRIA e deverá começar a ser apresentada conforme o cronograma.</t>
  </si>
  <si>
    <r>
      <t xml:space="preserve">OBS 7: O responsável técnico por cada projeto, </t>
    </r>
    <r>
      <rPr>
        <b/>
        <sz val="8"/>
        <rFont val="Arial"/>
        <family val="2"/>
      </rPr>
      <t>impreterivelmente</t>
    </r>
    <r>
      <rPr>
        <sz val="8"/>
        <rFont val="Arial"/>
        <family val="2"/>
      </rPr>
      <t>,  deverá estar presente nas reuniões em que seus projetos forem discutidos.</t>
    </r>
  </si>
  <si>
    <t>OBS 8: A empresa licitante vencedora deverá apresentar a composição de custos feita para cada projeto para elaboração da proposta em questão.</t>
  </si>
  <si>
    <t xml:space="preserve">OBS 09: A conferência realizada por parte da equipe técnica da PREFEITURA UNIVERSITÁRIA, não exime o profissional que elaborou cada um dos projetos de sua responsabilidade técnica. </t>
  </si>
  <si>
    <t>OBS 10: Os cadernos de especificações e cadernos de encargos devem ser entregues de forma separada, divididos por disciplina de projeto. Cadernos de especificações apontam e descrevem todos os materiais que serão utilizados na obra. Os cadernos de encargos descrevem detalhadamente os procedimentos, em ordem cronológica, que serão realizados no empreendimento.</t>
  </si>
  <si>
    <t>OBS 11: Possíveis ônus financeiros gerados por erros ou omissões de projeto são passíveis de serem cobrados do responsável técnico do projeto.</t>
  </si>
  <si>
    <r>
      <rPr>
        <u/>
        <sz val="10"/>
        <rFont val="Arial"/>
        <family val="2"/>
      </rPr>
      <t>A) Levantamentos:</t>
    </r>
    <r>
      <rPr>
        <sz val="9"/>
        <rFont val="Arial"/>
        <family val="2"/>
      </rPr>
      <t xml:space="preserve"> </t>
    </r>
    <r>
      <rPr>
        <sz val="10"/>
        <rFont val="Arial"/>
        <family val="2"/>
      </rPr>
      <t xml:space="preserve"> Conjunto de projetos (CJ) contendo todas as plantas, cortes e fachadas das edificações, onde devem estar representadas todas as informações relevantes como bancadas, esquadrias, equipamentos de prevenção e combate a incêndio e pânico, equipamentos de promoção da acessibilidade universal, indicação de níveis, escadas, acabamentos e as demais instalações existentes no prédio como  quadros elétricos, caixas de inspeção e de passagem das instalações atuais, shafts, etc, tudo devidamente cotados. E levantamento planialtimétrico cadastral das áreas externas do complexo que possuem acesso ao público. Deverão ser entregues também um relatório fotográfico retratando as condições atuais encontradas. Os projetos deverão seguir as diretrizes de desenhos técnicos e nomenclatura de arquivos digitais estabalecidas pela Prefeitura Universitária (PRECAM). Serão fornecidos pela contratante arquivos digitais bases dos desenhos arquitetônicos das edificações para serem aferidos, informações constantes nestes projetos deverão ser conferidas in loco.</t>
    </r>
  </si>
  <si>
    <t>CAMPUS JOÃO MONLEVADE (ICEA)</t>
  </si>
  <si>
    <t xml:space="preserve">OURO PRETO   </t>
  </si>
  <si>
    <t>CAMPUS MORRO DO CRUZEIRO</t>
  </si>
  <si>
    <t>CAMPUS CENTRO HISTÓRICO</t>
  </si>
  <si>
    <r>
      <rPr>
        <u/>
        <sz val="10"/>
        <rFont val="Arial"/>
        <family val="2"/>
      </rPr>
      <t>B) As Built Levantamentos:</t>
    </r>
    <r>
      <rPr>
        <sz val="9"/>
        <rFont val="Arial"/>
        <family val="2"/>
      </rPr>
      <t xml:space="preserve"> </t>
    </r>
    <r>
      <rPr>
        <sz val="10"/>
        <rFont val="Arial"/>
        <family val="2"/>
      </rPr>
      <t xml:space="preserve"> Conjunto de projetos (CJ) contendo a atualização de todas as plantas, cortes e fachadas das edificações (PRÉDIO PRINCIPAL, BLOCO SALA DE AULAS, BLOCO BIBLIOTECA), onde devem estar representadas todas as informações relevantes como bancadas, esquadrias, equipamentos de prevenção e combate a incêndio e pânico, equipamentos de promoção da acessibilidade universal, indicação de níveis, escadas, acabamentos e as demais instalações existentes no prédio como  quadros elétricos, caixas de inspeção e de passagem das instalações atuais, shafts, etc, tudo devidamente cotados. Deverão ser entregues também um relatório fotográfico retratando as condições atuais encontradas. Os projetos deverão seguir as diretrizes de desenhos técnicos e nomenclatura de arquivos digitais estabalecidas pela Prefeitura Universitária (PRECAM). Serão fornecidos pela contratante arquivos digitais bases dos desenhos arquitetônicos das edificações para serem aferidos, informações constantes nestes projetos deverão ser conferidas in loco.</t>
    </r>
  </si>
  <si>
    <t>HORAS</t>
  </si>
  <si>
    <r>
      <t>C) Projeto Executivo de Acessibilidade Universal:</t>
    </r>
    <r>
      <rPr>
        <sz val="10"/>
        <rFont val="Arial"/>
        <family val="2"/>
      </rPr>
      <t xml:space="preserve"> Conjunto de projetos (CJ) utilizando como base os levantamentos executados pela contratada para o desenvolvimento dos detalhes arquitetônicos de adequação das áreas externas do complexo e da edificação Anexo Reuni e aos parâmetros da NBR-9050/2015, decreto lei 5.296/2004 com o reaproveitamento dos equipamentos instalados caso estejam de acordo com os parâmetros atuais, e principalmente, atentando para as recomendações técnicas sobre intervenções nos prédios históricos balizadas por recomendações do IPHAN. Para tanto deverão ser propostas soluções para a transposição de desniveis de pisos internos e externos (entorno imediato), adequações das aberturas de portas em geral, projeto de sinalização e corrimãos, projeto de adequação dos banheiros , dentre outras medidas impostas pelas normas citadas.  Deverão ser apresentados também o memorial justificativo das decisões tomadas durante a elaboração do projeto, o caderno de especificações dos materiais aplicados, caderno de encargos de execução das obras. Todas as informações necessárias a elaboração dos projetos deverão ser  obtidas através de  visitas técnicas para levantamento e consultas ao IPHAN. Os demais edifícios do complexo Prédio Histórico, Bloco Sala de Aulas e Blocos da Biblioteca, possuem projetos desenvolvidos de adequações às normas de Acessibilidade Universal. Os projetos deverão seguir as diretrizes de desenhos técnicos e nomenclatura de arquivos digitais estabalecidas pela Prefeitura Universitária (PRECAM) </t>
    </r>
  </si>
  <si>
    <r>
      <t>D) Atualização e Compatibilização de Projeto Executivo de Acessibilidade Universal:</t>
    </r>
    <r>
      <rPr>
        <sz val="10"/>
        <rFont val="Arial"/>
        <family val="2"/>
      </rPr>
      <t xml:space="preserve"> Conjunto de projetos (CJ) atualizados e compatibilizados utilizando como base os levantamentos executados pela contratada e os projetos existentes da Universidade referentes as edificações (PRÉDIO PRINCIPAL, BLOCO SALA DE AULAS, BLOCO BIBLIOTECA) para o desenvolvimento dos detalhes arquitetônicos de adequação das áreas externas do complexo e das edificações descritas e aos parâmetros da NBR-9050/2015, decreto lei 5.296/2004 com o reaproveitamento dos equipamentos instalados caso estejam de acordo com os parâmetros atuais, e principalmente, atentando para as recomendações técnicas sobre intervenções nos prédios históricos balizadas por recomendações do IPHAN. Para tanto deverão ser propostas soluções para a transposição de desniveis de pisos internos e externos (entorno imediato), adequações das aberturas de portas em geral, projeto de sinalização e corrimãos, projeto de adequação dos banheiros , dentre outras medidas impostas pelas normas citadas.  Deverão ser apresentados também o memorial justificativo das decisões tomadas durante a elaboração do projeto, o caderno de especificações dos materiais aplicados, caderno de encargos de execução das obras. Todas as informações necessárias a elaboração dos projetos deverão ser  obtidas através de  visitas técnicas para levantamento e consultas ao IPHAN.  Os projetos deverão seguir as diretrizes de desenhos técnicos e nomenclatura de arquivos digitais estabalecidas pela Prefeitura Universitária (PRECAM). </t>
    </r>
  </si>
  <si>
    <r>
      <t>E) Projeto executivo de Prevenção e combate a Incêndio e Pânico :</t>
    </r>
    <r>
      <rPr>
        <sz val="10"/>
        <rFont val="Arial"/>
        <family val="2"/>
      </rPr>
      <t xml:space="preserve"> Conjunto de projetos (CJ) utilizando como base os levantamentos executados pela contratada para o desenvolvimento dos detalhes executivos para adequar as instalações de todos os prédios do Complexo ICHS, sendo eles Prédio Histórico, Bloco Sala de Aulas, Anexo Reuni e Bloco da Biblioteca as normas técnicas do Corpo de Bombeiros de Minas Gerais com o reaproveitamento dos equipamentos instalados caso estejam de acordo com os parâmetros atuais, e principalmente, atentando para as recomendações técnicas sobre intervenções nos prédios históricos balizadas por recomendações do IPHAN. Para tanto deverão ser dimensionadas instalações de combate a incêndio através de extintores, hidrantes e/ou Splinklers, conforme for a necessidade levantada pela contratada, além de instalação de sinalização recomendada e dimensionamento de rotas de fuga. Elaboração de projetos executivo de reformas ou acréscimos dos elementos arquitetônicos necessários para aprovação do projeto. Deverão ser apresentados também o memorial justificativo das decisões tomadas durante a elaboração do projeto, o caderno de especificações dos materiais aplicados, caderno de encargos de execução das obras e realização de  visitas técnicas ao local para o levantamento de informações necessárias a elaboração dos projetos. Todas as informações necessárias a elaboração dos projetos deverão ser  obtidas através de  visitas técnicas para levantamento e consultas ao IPHAN. Ressalta-se que a contratada deverá protocolar e aprovar junto ao Corpo de Bombeiros de Minas Gerais o projeto contratado. Para tanto, também deverão ser apresentados todos os documentos e formulários solicitados pelas normas do Corpo de Bombeiros para sua aprovação.  Os projetos deverão seguir as diretrizes de desenhos técnicos e nomenclatura de arquivos digitais estabalecidas pela Prefeitura Universitária (PRECAM) </t>
    </r>
  </si>
  <si>
    <r>
      <t>F) Projetos Complementares:</t>
    </r>
    <r>
      <rPr>
        <sz val="10"/>
        <rFont val="Arial"/>
        <family val="2"/>
      </rPr>
      <t xml:space="preserve"> Referentes a elaboração de todos os projetos executivos complementares necessários para a adequação e implantação nas estruturas das edificações existentes dos equipamentos para atendimento às normas de acessibilidade e prevenção e combate a incêndio e pânico. Portanto, na eventualidade da necessidade de alterações físicas nas atuais estruturas das edificações, deverão ser elaborados projetos executivos pontuais de arquitetura, estrutura, hidrosanitário e elétrico para garantir a completa execução das obras e funcionamento dos equipamentos. Todas as informações necessárias a elaboração dos projetos deverão ser  obtidas através de  visitas técnicas para levantamento e consultas ao IPHAN. Deverá ser apresentada planta de compatibilização geral com a representação de todas as instalações projetadas, após análise de interferências entre todas as disciplinas. Deverão ser apresentados também o memorial justificativo das decisões tomadas durante a elaboração do projeto, o caderno de especificações dos materiais aplicados, caderno de encargos de execução das obras e realização de  visitas técnicas ao local para o levantamento de informações necessárias a elaboração dos projetos. Os projetos deverão seguir as diretrizes de desenhos técnicos e nomenclatura de arquivos digitais estabalecidas pela Prefeitura Universitária (PRECAM) </t>
    </r>
  </si>
  <si>
    <r>
      <t>G) Planilha de orçamento para execução:</t>
    </r>
    <r>
      <rPr>
        <sz val="10"/>
        <rFont val="Arial"/>
        <family val="2"/>
      </rPr>
      <t xml:space="preserve"> Referentes a todos os projetos executivos contratados, incluindo todos os serviços e materiais necessários para a perfeira execução dos projetos. Nos preços unitários deverão estar incluídos os custos de mão de obra, materias, encargos sociais e BDI. Deverão tambem estar descritos os custos de administração local, segurança do trabalho, mobilização, desmobilização, implantação e manutenção do canteiro de obra, além dos custos referentes a ensaios técnológicos se forem necessários. Os custos deverão obedecer as tabelas SINAPI da Caixa Economica Federal e a cotação de preços de mercado para itens que nesta tabela não conter. Deverão ser apresentados e entregues as memórias de cálculo e composições de custo explicitando todos os serviços de cada item. Apresentar também a composição analítica do BDI e cronograma fisico financeiro com os itens e sub-itens principais. As planilhas e cronogramas deverão ser elaborados obedecendo rigorosamente aos projetos com quantitativos e prazos de execução reais. A contratante fornecerá os formatos padrões a serem seguidos para planilhas e cronogramas.</t>
    </r>
  </si>
  <si>
    <t>Prazo para execução:150 dias</t>
  </si>
  <si>
    <t>OBS 14: Somente serão quitados os 25% dos orçamentos contratuais restantes dos Projetos Executivos de Acessibilidade Universal, Projetos Complementares e Planilha de Orçamento para Execução após a entrega definitiva dos projetos, onde todos os documentos já deverão estar compatibilizados as recomendações levantadas pelo corpo técnico da Universidade.</t>
  </si>
  <si>
    <t>OBS 15: Como o complexo ICHS possui edificações de interesse histórico e área de inserção é tombada isoladamente pelo IPHAN, serão necessárias consultas ao órgão para tomada de definições de intervenções que não causem os impactos destoantes nas edificações.</t>
  </si>
  <si>
    <t xml:space="preserve">Projetos de adequações da estrutura dos prédios do ICEB - INSTITUTO DE CIÊNCIAS EXATAS E BIOLÓGICAS (COSTA SENNA, HALL DE ENTRADA, BLOCOS I, II E III) às normas de Acessibilidade Universal e Prevenção e Combate a Incêndios, no campus UFOP Morro do Cruzeiro em Ouro Preto   
</t>
  </si>
  <si>
    <r>
      <rPr>
        <u/>
        <sz val="10"/>
        <rFont val="Arial"/>
        <family val="2"/>
      </rPr>
      <t>A) Levantamentos:</t>
    </r>
    <r>
      <rPr>
        <sz val="9"/>
        <rFont val="Arial"/>
        <family val="2"/>
      </rPr>
      <t xml:space="preserve"> </t>
    </r>
    <r>
      <rPr>
        <sz val="10"/>
        <rFont val="Arial"/>
        <family val="2"/>
      </rPr>
      <t xml:space="preserve"> Conjunto de projetos (CJ) contendo todas as plantas, cortes e fachadas, onde devem estar representadas todas as informações relevantes como bancadas, esquadrias, equipamentos de prevenção e combate a incêndio, equipamentos de promoção da acessibilidade universal, indicação de níveis, escadas, acabamentos e as demais instalações existentes no prédio como  quadros elétricos, caixas de inspeção e de passagem das instalações atuais, shafts, etc, tudo devidamente cotados. Deverão ser entregues também um relatório fotográfico retratando as condições atuais encontradas. Os projetos deverão seguir as diretrizes de desenhos técnicos e nomenclatura de arquivos digitais estabalecidas pela Prefeitura Universitária (PRECAM). Serão fornecidos pela contratante arquivos digitais bases dos desenhos arquitetônicos das edificações para serem aferidos.</t>
    </r>
  </si>
  <si>
    <r>
      <t>C) Projeto executivo de Prevenção e combate a Incêndio e Pânico :</t>
    </r>
    <r>
      <rPr>
        <sz val="10"/>
        <rFont val="Arial"/>
        <family val="2"/>
      </rPr>
      <t xml:space="preserve"> Conjunto de projetos (CJ) utilizando como base os levantamentos executados pela contratada para o desenvolvimento dos detalhes executivos para adequar as instalações dos prédios as normas técnicas do Corpo de Bombeiros de Minas Gerais com o reaproveitamento dos equipamentos instalados caso estejam de acordo com os parâmetros atuais. Para tanto deverão ser dimensionadas instalações de combate a incêndio através de extintores, hidrantes e/ou Splinklers, conforme for a necessidade levantada pela contratada, além de instalação de sinalização recomendada e dimensionamento de rotas de fuga. Elaboração de projetos executivo de reformas ou acréscimos dos elementos arquitetônicos necessários para aprovação do projeto. Deverão ser apresentados também o memorial justificativo das decisões tomadas durante a elaboração do projeto, o caderno de especificações dos materiais aplicados, caderno de encargos de execução das obras e realização de  visitas técnicas ao local para o levantamento de informações necessárias que não forem fornecidas pela contratante. Ressalta-se que a contratada deverá protocolar e aprovar junto ao Corpo de Bombeiros de Minas Gerais o projeto contratado, sendo que este fará parte do projeto do Complexo Universitário já documentado no CBMMG sob registro nº 2941/2013, o projeto contratado deverá ser protocolado como acréscimo de área deste registrado. Para tanto, também deverão ser apresentados todos os documentos e formulários solicitados pelas normas do Corpo de Bombeiros para sua aprovação.  Os projetos deverão seguir as diretrizes de desenhos técnicos e nomenclatura de arquivos digitais estabalecidas pela Prefeitura Universitária (PRECAM) </t>
    </r>
  </si>
  <si>
    <r>
      <t>D) Projetos Complementares:</t>
    </r>
    <r>
      <rPr>
        <sz val="10"/>
        <rFont val="Arial"/>
        <family val="2"/>
      </rPr>
      <t xml:space="preserve"> Referentes a elaboração de todos os projetos executivos complementares necessários para a adequação e implantação nas estruturas das edificações existentes dos equipamentos para atendimento às normas de acessibilidade e prevenção e combate a incêndios. Portanto, na eventualidade da necessidade de alterações físicas nas atuais estruturas das edificações, deverão ser elaborados projetos executivos pontuais de arquitetura, estrutura, hidrosanitário e elétrico para garantir a completa execução das obras e funcionamento dos equipamentos. Deverá ser apresentada planta de compatibilização geral com a representação de todas as instalações projetadas, após análise de interferências entre todas as disciplinas. Deverão ser apresentados também o memorial justificativo das decisões tomadas durante a elaboração do projeto, o caderno de especificações dos materiais aplicados, caderno de encargos de execução das obras e realização de  visitas técnicas ao local para o levantamento de informações necessárias que não forem fornecidas pela contratante. Os projetos deverão seguir as diretrizes de desenhos técnicos e nomenclatura de arquivos digitais estabalecidas pela Prefeitura Universitária (PRECAM) </t>
    </r>
  </si>
  <si>
    <t>Prazo para execução: 150 dias</t>
  </si>
  <si>
    <t>OBS 5: Os projetos e suas respectivas planilhas deverão ser apresentados, nas reuniões de acompanhamento, a medida em que forem sendo desenvolvidas, o que deve acontecer concomitantemente com os projetos.</t>
  </si>
  <si>
    <t>OBS 6: Os projetos deverão ser apresentados, sempre de forma impressa, a partir da 2º reunião de acompanhamento.</t>
  </si>
  <si>
    <t>OBS 7: A planilha apresentada deverá seguir o modelo padrão da UFOP, fornecida pela PREFEITURA UNIVERSITÁRIA e deverá começar a ser apresentada conforme o cronograma.</t>
  </si>
  <si>
    <r>
      <t xml:space="preserve">OBS 8: O responsável técnico por cada projeto, </t>
    </r>
    <r>
      <rPr>
        <b/>
        <sz val="8"/>
        <rFont val="Arial"/>
        <family val="2"/>
      </rPr>
      <t>impreterivelmente</t>
    </r>
    <r>
      <rPr>
        <sz val="8"/>
        <rFont val="Arial"/>
        <family val="2"/>
      </rPr>
      <t>,  deverá estar presente nas reuniões em que seus projetos forem discutidos.</t>
    </r>
  </si>
  <si>
    <t>OBS 9: A empresa licitante vencedora deverá apresentar a composição de custos feita para cada projeto para elaboração da proposta em questão.</t>
  </si>
  <si>
    <t xml:space="preserve">OBS 10: Os cadernos de especificações e cadernos de encargos devem ser entregues de forma separada, divididos por disciplina de projeto. </t>
  </si>
  <si>
    <t>OBS 11: Cadernos de especificações apontam e descrevem todos os materiais que serão utilizados na obra. Os cadernos de encargos descrevem detalhadamente os procedimentos, em ordem cronológica, que serão realizados no empreendimento.</t>
  </si>
  <si>
    <t xml:space="preserve">OBS 12: Todos os levantamentos de informações necessárias ao projeto, e que não tenham sido fornecidas pela UFOP, são de responsabilidade da empresa contratada não sendo admitida a justificativa de atraso na entrega por falta de dados sobre as redes de abastecimento, esgoto ou demais particularidades do prédio. </t>
  </si>
  <si>
    <t>OBS13: Os projetos de Prevenção e Combate a Incêndios deverão ser protocolados e aprovados pela contratada junto ao CBMMG. Somente após a aprovação por este órgão serão quitados 25% dos valores contratuais finais firmados entre a contratante e a contratada.</t>
  </si>
  <si>
    <t>3.1.2</t>
  </si>
  <si>
    <t>ICEB</t>
  </si>
  <si>
    <t>Prazo para execução: 105 dias</t>
  </si>
  <si>
    <t>Prazo para execução: 135 dias</t>
  </si>
  <si>
    <t>OBS 15: Como o complexo ICSA possui edificações de interesse histórico e área de inserção é tombada isoladamente pelo IPHAN, serão necessárias consultas ao órgão para tomada de definições de intervenções que não causem os impactos destoantes nas edificações.</t>
  </si>
  <si>
    <t>OBS 15: Como o complexo está localizado em área de tombamento histórico pelo IPHAN, serão necessárias consultas ao órgão para tomada de definições de intervenções que não causem os impactos destoantes nas edificações.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</si>
</sst>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R$ &quot;#,##0.00_);\(&quot;R$ &quot;#,##0.00\)"/>
    <numFmt numFmtId="165" formatCode="_(* #,##0.00_);_(* \(#,##0.00\);_(* &quot;-&quot;??_);_(@_)"/>
    <numFmt numFmtId="166" formatCode="0?"/>
    <numFmt numFmtId="167" formatCode="&quot;R$ &quot;#,##0.00"/>
    <numFmt numFmtId="168" formatCode="_([$R$ -416]* #,##0.00_);_([$R$ -416]* \(#,##0.00\);_([$R$ -416]* &quot;-&quot;??_);_(@_)"/>
  </numFmts>
  <fonts count="22" x14ac:knownFonts="1">
    <font>
      <sz val="10"/>
      <name val="Arial"/>
    </font>
    <font>
      <sz val="10"/>
      <name val="Arial"/>
      <family val="2"/>
    </font>
    <font>
      <sz val="10"/>
      <name val="Arial"/>
      <family val="2"/>
    </font>
    <font>
      <sz val="8"/>
      <name val="Arial"/>
      <family val="2"/>
    </font>
    <font>
      <sz val="11"/>
      <name val="Arial"/>
      <family val="2"/>
    </font>
    <font>
      <sz val="8"/>
      <name val="Arial"/>
      <family val="2"/>
    </font>
    <font>
      <sz val="12"/>
      <name val="Arial"/>
      <family val="2"/>
    </font>
    <font>
      <sz val="9"/>
      <name val="Arial"/>
      <family val="2"/>
    </font>
    <font>
      <b/>
      <sz val="12"/>
      <name val="Arial"/>
      <family val="2"/>
    </font>
    <font>
      <u/>
      <sz val="9"/>
      <name val="Arial"/>
      <family val="2"/>
    </font>
    <font>
      <b/>
      <sz val="8"/>
      <name val="Arial"/>
      <family val="2"/>
    </font>
    <font>
      <sz val="14"/>
      <name val="Arial"/>
      <family val="2"/>
    </font>
    <font>
      <u/>
      <sz val="10"/>
      <name val="Arial"/>
      <family val="2"/>
    </font>
    <font>
      <sz val="8"/>
      <color rgb="FFFF0000"/>
      <name val="Arial"/>
      <family val="2"/>
    </font>
    <font>
      <sz val="9"/>
      <color indexed="81"/>
      <name val="Tahoma"/>
      <family val="2"/>
    </font>
    <font>
      <b/>
      <sz val="9"/>
      <color indexed="81"/>
      <name val="Tahoma"/>
      <family val="2"/>
    </font>
    <font>
      <b/>
      <sz val="11"/>
      <name val="Arial"/>
      <family val="2"/>
    </font>
    <font>
      <b/>
      <sz val="18"/>
      <name val="Arial"/>
      <family val="2"/>
    </font>
    <font>
      <sz val="10"/>
      <name val="Courier New"/>
      <family val="3"/>
    </font>
    <font>
      <b/>
      <i/>
      <sz val="12"/>
      <name val="Arial"/>
      <family val="2"/>
    </font>
    <font>
      <b/>
      <sz val="14"/>
      <name val="Arial"/>
      <family val="2"/>
    </font>
    <font>
      <b/>
      <sz val="10"/>
      <name val="Arial"/>
      <family val="2"/>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5" tint="-0.249977111117893"/>
        <bgColor indexed="64"/>
      </patternFill>
    </fill>
    <fill>
      <patternFill patternType="solid">
        <fgColor theme="0" tint="-0.249977111117893"/>
        <bgColor indexed="64"/>
      </patternFill>
    </fill>
    <fill>
      <patternFill patternType="solid">
        <fgColor indexed="22"/>
        <bgColor indexed="26"/>
      </patternFill>
    </fill>
    <fill>
      <patternFill patternType="solid">
        <fgColor indexed="22"/>
        <bgColor indexed="31"/>
      </patternFill>
    </fill>
    <fill>
      <patternFill patternType="solid">
        <fgColor theme="0" tint="-0.249977111117893"/>
        <bgColor indexed="31"/>
      </patternFill>
    </fill>
  </fills>
  <borders count="29">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6">
    <xf numFmtId="0" fontId="0" fillId="0" borderId="0"/>
    <xf numFmtId="165" fontId="1" fillId="0" borderId="0" applyFont="0" applyFill="0" applyBorder="0" applyAlignment="0" applyProtection="0"/>
    <xf numFmtId="0" fontId="1" fillId="0" borderId="0"/>
    <xf numFmtId="0" fontId="18" fillId="0" borderId="0"/>
    <xf numFmtId="9" fontId="1" fillId="0" borderId="0" applyFont="0" applyFill="0" applyBorder="0" applyAlignment="0" applyProtection="0"/>
    <xf numFmtId="0" fontId="1" fillId="0" borderId="0"/>
  </cellStyleXfs>
  <cellXfs count="205">
    <xf numFmtId="0" fontId="0" fillId="0" borderId="0" xfId="0"/>
    <xf numFmtId="0" fontId="3" fillId="0" borderId="0" xfId="0" applyFont="1"/>
    <xf numFmtId="0" fontId="4" fillId="0" borderId="0" xfId="0" applyFont="1"/>
    <xf numFmtId="0" fontId="3" fillId="0" borderId="0" xfId="0" applyFont="1" applyAlignment="1">
      <alignment horizontal="justify"/>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8" fillId="0" borderId="0" xfId="0" applyFont="1"/>
    <xf numFmtId="166" fontId="3" fillId="0" borderId="5" xfId="0" applyNumberFormat="1" applyFont="1" applyBorder="1" applyAlignment="1" applyProtection="1">
      <alignment horizontal="center" vertical="top"/>
      <protection locked="0"/>
    </xf>
    <xf numFmtId="165" fontId="3" fillId="0" borderId="5" xfId="1" applyFont="1" applyBorder="1" applyAlignment="1">
      <alignment horizontal="center" vertical="top"/>
    </xf>
    <xf numFmtId="0" fontId="3" fillId="0" borderId="0" xfId="0" applyFont="1" applyFill="1"/>
    <xf numFmtId="0" fontId="0" fillId="0" borderId="0" xfId="0" applyFill="1"/>
    <xf numFmtId="166" fontId="3" fillId="0" borderId="6" xfId="0" applyNumberFormat="1" applyFont="1" applyBorder="1" applyAlignment="1">
      <alignment horizontal="center"/>
    </xf>
    <xf numFmtId="0" fontId="3" fillId="0" borderId="7" xfId="0" applyFont="1" applyBorder="1" applyAlignment="1">
      <alignment horizontal="center"/>
    </xf>
    <xf numFmtId="164" fontId="2" fillId="0" borderId="8" xfId="1" applyNumberFormat="1" applyFont="1" applyBorder="1" applyAlignment="1" applyProtection="1">
      <alignment horizont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1" fillId="0" borderId="0" xfId="0" applyFont="1" applyAlignment="1">
      <alignment wrapText="1"/>
    </xf>
    <xf numFmtId="0" fontId="2" fillId="0" borderId="9" xfId="0" applyFont="1" applyBorder="1" applyAlignment="1" applyProtection="1">
      <alignment vertical="center" wrapText="1"/>
      <protection locked="0"/>
    </xf>
    <xf numFmtId="164" fontId="3" fillId="2" borderId="5" xfId="1" applyNumberFormat="1" applyFont="1" applyFill="1" applyBorder="1" applyAlignment="1" applyProtection="1">
      <alignment vertical="center"/>
    </xf>
    <xf numFmtId="0" fontId="3" fillId="0" borderId="5" xfId="0" applyFont="1" applyBorder="1" applyAlignment="1">
      <alignment vertical="center"/>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4" fontId="3" fillId="4" borderId="5" xfId="0" applyNumberFormat="1" applyFont="1" applyFill="1" applyBorder="1" applyAlignment="1">
      <alignmen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4" fontId="3" fillId="0" borderId="5" xfId="0" applyNumberFormat="1" applyFont="1" applyFill="1" applyBorder="1" applyAlignment="1">
      <alignment vertical="center"/>
    </xf>
    <xf numFmtId="0" fontId="13" fillId="0" borderId="0" xfId="0" applyFont="1"/>
    <xf numFmtId="167" fontId="3" fillId="0" borderId="1" xfId="0" applyNumberFormat="1" applyFont="1" applyBorder="1" applyAlignment="1">
      <alignment horizontal="center" vertical="center"/>
    </xf>
    <xf numFmtId="10" fontId="3" fillId="0" borderId="1" xfId="0" applyNumberFormat="1" applyFont="1" applyBorder="1" applyAlignment="1">
      <alignment horizontal="center" vertical="center"/>
    </xf>
    <xf numFmtId="166" fontId="3" fillId="0" borderId="1" xfId="0" applyNumberFormat="1" applyFont="1" applyBorder="1" applyAlignment="1" applyProtection="1">
      <alignment horizontal="center" vertical="top"/>
      <protection locked="0"/>
    </xf>
    <xf numFmtId="165" fontId="3" fillId="0" borderId="1" xfId="1" applyFont="1" applyBorder="1" applyAlignment="1">
      <alignment horizontal="center" vertical="top"/>
    </xf>
    <xf numFmtId="4" fontId="3" fillId="0" borderId="1" xfId="0" applyNumberFormat="1" applyFont="1" applyFill="1" applyBorder="1" applyAlignment="1">
      <alignment horizontal="center" vertical="center"/>
    </xf>
    <xf numFmtId="164" fontId="3" fillId="2" borderId="1" xfId="1" applyNumberFormat="1" applyFont="1" applyFill="1" applyBorder="1" applyAlignment="1" applyProtection="1">
      <alignment horizontal="center" vertical="center"/>
    </xf>
    <xf numFmtId="4" fontId="3" fillId="3" borderId="1" xfId="0" applyNumberFormat="1" applyFont="1" applyFill="1" applyBorder="1" applyAlignment="1">
      <alignment horizontal="center" vertical="center"/>
    </xf>
    <xf numFmtId="4" fontId="3" fillId="4" borderId="1" xfId="0" applyNumberFormat="1" applyFont="1" applyFill="1" applyBorder="1" applyAlignment="1">
      <alignment horizontal="center" vertical="center" wrapText="1"/>
    </xf>
    <xf numFmtId="164" fontId="3" fillId="0" borderId="1" xfId="1" applyNumberFormat="1" applyFont="1" applyFill="1" applyBorder="1" applyAlignment="1" applyProtection="1">
      <alignment horizontal="center" vertical="center"/>
    </xf>
    <xf numFmtId="164" fontId="1" fillId="0" borderId="13" xfId="1" applyNumberFormat="1" applyFont="1" applyBorder="1" applyAlignment="1" applyProtection="1">
      <alignment horizontal="center"/>
    </xf>
    <xf numFmtId="0" fontId="3" fillId="0" borderId="14" xfId="0" applyFont="1" applyBorder="1" applyAlignment="1">
      <alignment horizontal="justify"/>
    </xf>
    <xf numFmtId="0" fontId="3" fillId="0" borderId="14" xfId="0" applyFont="1" applyBorder="1"/>
    <xf numFmtId="164" fontId="2" fillId="0" borderId="13" xfId="1" applyNumberFormat="1" applyFont="1" applyBorder="1" applyAlignment="1" applyProtection="1">
      <alignment horizontal="center"/>
    </xf>
    <xf numFmtId="0" fontId="0" fillId="0" borderId="9" xfId="0" applyBorder="1" applyAlignment="1">
      <alignment horizontal="center"/>
    </xf>
    <xf numFmtId="0" fontId="0" fillId="0" borderId="2" xfId="0" applyBorder="1" applyAlignment="1">
      <alignment horizontal="center"/>
    </xf>
    <xf numFmtId="0" fontId="9" fillId="0" borderId="1" xfId="0" applyFont="1" applyBorder="1" applyAlignment="1" applyProtection="1">
      <alignment horizontal="justify" vertical="center" wrapText="1"/>
      <protection locked="0"/>
    </xf>
    <xf numFmtId="0" fontId="12" fillId="0" borderId="1" xfId="0" applyFont="1" applyBorder="1" applyAlignment="1" applyProtection="1">
      <alignment horizontal="justify" vertical="center" wrapText="1"/>
      <protection locked="0"/>
    </xf>
    <xf numFmtId="0" fontId="0" fillId="0" borderId="0" xfId="0" applyAlignment="1">
      <alignment wrapText="1"/>
    </xf>
    <xf numFmtId="4" fontId="3" fillId="0" borderId="1" xfId="0" applyNumberFormat="1" applyFont="1" applyFill="1" applyBorder="1" applyAlignment="1">
      <alignment horizontal="center" vertical="center" wrapText="1"/>
    </xf>
    <xf numFmtId="0" fontId="3" fillId="0" borderId="7" xfId="0" applyFont="1" applyBorder="1" applyAlignment="1">
      <alignment horizontal="center"/>
    </xf>
    <xf numFmtId="0" fontId="0" fillId="0" borderId="9" xfId="0" applyBorder="1" applyAlignment="1">
      <alignment horizontal="center"/>
    </xf>
    <xf numFmtId="0" fontId="1" fillId="0" borderId="9" xfId="0" applyFont="1" applyBorder="1" applyAlignment="1" applyProtection="1">
      <alignment vertical="center" wrapText="1"/>
      <protection locked="0"/>
    </xf>
    <xf numFmtId="166" fontId="3" fillId="0" borderId="1" xfId="0" applyNumberFormat="1" applyFont="1" applyBorder="1" applyAlignment="1" applyProtection="1">
      <alignment horizontal="center" vertical="top" wrapText="1"/>
      <protection locked="0"/>
    </xf>
    <xf numFmtId="165" fontId="3" fillId="0" borderId="1" xfId="1" applyFont="1" applyBorder="1" applyAlignment="1">
      <alignment horizontal="center" vertical="top" wrapText="1"/>
    </xf>
    <xf numFmtId="164" fontId="3" fillId="2" borderId="1" xfId="1" applyNumberFormat="1" applyFont="1" applyFill="1" applyBorder="1" applyAlignment="1" applyProtection="1">
      <alignment horizontal="center" vertical="center" wrapText="1"/>
    </xf>
    <xf numFmtId="164" fontId="3" fillId="0" borderId="1" xfId="1" applyNumberFormat="1" applyFont="1" applyFill="1" applyBorder="1" applyAlignment="1" applyProtection="1">
      <alignment horizontal="center" vertical="center" wrapText="1"/>
    </xf>
    <xf numFmtId="4" fontId="3" fillId="3" borderId="1" xfId="0" applyNumberFormat="1" applyFont="1" applyFill="1" applyBorder="1" applyAlignment="1">
      <alignment horizontal="center" vertical="center" wrapText="1"/>
    </xf>
    <xf numFmtId="0" fontId="4" fillId="0" borderId="0" xfId="0" applyFont="1" applyAlignment="1">
      <alignment wrapText="1"/>
    </xf>
    <xf numFmtId="167"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164" fontId="1" fillId="0" borderId="8" xfId="1" applyNumberFormat="1" applyFont="1" applyBorder="1" applyAlignment="1" applyProtection="1">
      <alignment horizontal="center"/>
    </xf>
    <xf numFmtId="0" fontId="0" fillId="0" borderId="11" xfId="0" applyBorder="1" applyAlignment="1">
      <alignment horizontal="center"/>
    </xf>
    <xf numFmtId="0" fontId="1" fillId="0" borderId="1" xfId="0" applyFont="1" applyBorder="1" applyAlignment="1" applyProtection="1">
      <alignment horizontal="justify" vertical="center" wrapText="1"/>
      <protection locked="0"/>
    </xf>
    <xf numFmtId="0" fontId="4" fillId="5" borderId="9" xfId="0" applyFont="1" applyFill="1" applyBorder="1" applyAlignment="1">
      <alignment horizontal="center" vertical="center"/>
    </xf>
    <xf numFmtId="0" fontId="7" fillId="0" borderId="0" xfId="2" applyFont="1" applyAlignment="1" applyProtection="1">
      <alignment vertical="center"/>
      <protection locked="0"/>
    </xf>
    <xf numFmtId="0" fontId="1" fillId="0" borderId="0" xfId="2" applyFont="1" applyAlignment="1" applyProtection="1">
      <alignment vertical="center"/>
      <protection locked="0"/>
    </xf>
    <xf numFmtId="0" fontId="19" fillId="5" borderId="23" xfId="3" applyFont="1" applyFill="1" applyBorder="1" applyAlignment="1">
      <alignment horizontal="center" vertical="center" wrapText="1"/>
    </xf>
    <xf numFmtId="0" fontId="1" fillId="0" borderId="0" xfId="3" applyFont="1" applyAlignment="1">
      <alignment vertical="center"/>
    </xf>
    <xf numFmtId="0" fontId="8" fillId="0" borderId="25" xfId="3" applyFont="1" applyFill="1" applyBorder="1" applyAlignment="1">
      <alignment horizontal="center" vertical="center" wrapText="1"/>
    </xf>
    <xf numFmtId="168" fontId="6" fillId="0" borderId="24" xfId="3" applyNumberFormat="1" applyFont="1" applyFill="1" applyBorder="1" applyAlignment="1">
      <alignment horizontal="left" vertical="center"/>
    </xf>
    <xf numFmtId="0" fontId="19" fillId="5" borderId="25" xfId="3" applyFont="1" applyFill="1" applyBorder="1" applyAlignment="1">
      <alignment horizontal="center" vertical="center" wrapText="1"/>
    </xf>
    <xf numFmtId="0" fontId="8" fillId="0" borderId="23" xfId="3" applyFont="1" applyFill="1" applyBorder="1" applyAlignment="1">
      <alignment horizontal="center" vertical="center" wrapText="1"/>
    </xf>
    <xf numFmtId="0" fontId="1" fillId="0" borderId="0" xfId="5"/>
    <xf numFmtId="0" fontId="1" fillId="0" borderId="0" xfId="2"/>
    <xf numFmtId="4" fontId="6" fillId="0" borderId="5" xfId="3" applyNumberFormat="1" applyFont="1" applyFill="1" applyBorder="1" applyAlignment="1">
      <alignment vertical="center" wrapText="1"/>
    </xf>
    <xf numFmtId="0" fontId="7" fillId="3" borderId="0" xfId="2" applyFont="1" applyFill="1" applyBorder="1" applyAlignment="1" applyProtection="1">
      <alignment vertical="center"/>
      <protection locked="0"/>
    </xf>
    <xf numFmtId="0" fontId="7" fillId="3" borderId="0" xfId="2" applyFont="1" applyFill="1" applyAlignment="1" applyProtection="1">
      <alignment vertical="center"/>
      <protection locked="0"/>
    </xf>
    <xf numFmtId="0" fontId="1" fillId="3" borderId="0" xfId="2" applyFont="1" applyFill="1" applyBorder="1" applyAlignment="1" applyProtection="1">
      <alignment vertical="center"/>
      <protection locked="0"/>
    </xf>
    <xf numFmtId="0" fontId="1" fillId="3" borderId="0" xfId="2" applyFont="1" applyFill="1" applyAlignment="1" applyProtection="1">
      <alignment vertical="center"/>
      <protection locked="0"/>
    </xf>
    <xf numFmtId="10" fontId="1" fillId="3" borderId="0" xfId="4" applyNumberFormat="1" applyFill="1" applyAlignment="1">
      <alignment vertical="center"/>
    </xf>
    <xf numFmtId="0" fontId="1" fillId="3" borderId="0" xfId="3" applyFont="1" applyFill="1" applyAlignment="1">
      <alignment vertical="center"/>
    </xf>
    <xf numFmtId="168" fontId="1" fillId="3" borderId="0" xfId="3" applyNumberFormat="1" applyFont="1" applyFill="1" applyAlignment="1">
      <alignment vertical="center"/>
    </xf>
    <xf numFmtId="0" fontId="1" fillId="3" borderId="0" xfId="5" applyFill="1" applyBorder="1"/>
    <xf numFmtId="4" fontId="1" fillId="3" borderId="0" xfId="5" applyNumberFormat="1" applyFill="1"/>
    <xf numFmtId="0" fontId="1" fillId="3" borderId="0" xfId="5" applyFill="1"/>
    <xf numFmtId="0" fontId="1" fillId="3" borderId="0" xfId="2" applyFill="1"/>
    <xf numFmtId="0" fontId="1" fillId="3" borderId="0" xfId="2" applyFill="1" applyAlignment="1">
      <alignment horizontal="center"/>
    </xf>
    <xf numFmtId="4" fontId="21" fillId="3" borderId="0" xfId="5" applyNumberFormat="1" applyFont="1" applyFill="1" applyBorder="1" applyAlignment="1">
      <alignment vertical="center" wrapText="1"/>
    </xf>
    <xf numFmtId="4" fontId="21" fillId="3" borderId="0" xfId="5" applyNumberFormat="1" applyFont="1" applyFill="1" applyBorder="1" applyAlignment="1">
      <alignment horizontal="right" vertical="center" wrapText="1"/>
    </xf>
    <xf numFmtId="0" fontId="3" fillId="0" borderId="7" xfId="0" applyFont="1" applyBorder="1" applyAlignment="1">
      <alignment horizontal="center"/>
    </xf>
    <xf numFmtId="0" fontId="0" fillId="0" borderId="9" xfId="0" applyBorder="1" applyAlignment="1">
      <alignment horizontal="center"/>
    </xf>
    <xf numFmtId="0" fontId="0" fillId="0" borderId="0" xfId="0" applyAlignment="1">
      <alignment wrapText="1"/>
    </xf>
    <xf numFmtId="0" fontId="3" fillId="0" borderId="0" xfId="0" applyFont="1" applyAlignment="1">
      <alignment horizontal="left" vertical="center" wrapText="1"/>
    </xf>
    <xf numFmtId="0" fontId="0" fillId="0" borderId="0" xfId="0" applyAlignment="1">
      <alignment wrapText="1"/>
    </xf>
    <xf numFmtId="0" fontId="3" fillId="0" borderId="0" xfId="0" applyFont="1" applyAlignment="1">
      <alignment vertical="center" wrapText="1"/>
    </xf>
    <xf numFmtId="4" fontId="6" fillId="3" borderId="5" xfId="3" applyNumberFormat="1" applyFont="1" applyFill="1" applyBorder="1" applyAlignment="1">
      <alignment vertical="center" wrapText="1"/>
    </xf>
    <xf numFmtId="168" fontId="6" fillId="3" borderId="24" xfId="3" applyNumberFormat="1" applyFont="1" applyFill="1" applyBorder="1" applyAlignment="1">
      <alignment horizontal="left" vertical="center"/>
    </xf>
    <xf numFmtId="168" fontId="20" fillId="8" borderId="8" xfId="5" applyNumberFormat="1" applyFont="1" applyFill="1" applyBorder="1" applyAlignment="1">
      <alignment horizontal="left" vertical="center" wrapText="1"/>
    </xf>
    <xf numFmtId="0" fontId="3" fillId="0" borderId="7" xfId="0" applyFont="1" applyBorder="1" applyAlignment="1">
      <alignment horizontal="center"/>
    </xf>
    <xf numFmtId="0" fontId="0" fillId="0" borderId="0" xfId="0" applyAlignment="1">
      <alignment wrapText="1"/>
    </xf>
    <xf numFmtId="0" fontId="1" fillId="0" borderId="9" xfId="2" applyBorder="1" applyAlignment="1">
      <alignment horizontal="center"/>
    </xf>
    <xf numFmtId="0" fontId="1" fillId="0" borderId="11" xfId="2" applyBorder="1" applyAlignment="1">
      <alignment horizontal="center"/>
    </xf>
    <xf numFmtId="0" fontId="11" fillId="0" borderId="0" xfId="2" applyFont="1" applyAlignment="1">
      <alignment wrapText="1"/>
    </xf>
    <xf numFmtId="0" fontId="4" fillId="0" borderId="0" xfId="2" applyFont="1"/>
    <xf numFmtId="0" fontId="3" fillId="0" borderId="0" xfId="2" applyFont="1" applyAlignment="1">
      <alignment horizontal="justify"/>
    </xf>
    <xf numFmtId="0" fontId="4" fillId="0" borderId="1" xfId="2" applyFont="1" applyBorder="1" applyAlignment="1">
      <alignment horizontal="center" vertical="center"/>
    </xf>
    <xf numFmtId="0" fontId="4" fillId="0" borderId="9" xfId="2" applyFont="1" applyBorder="1" applyAlignment="1">
      <alignment horizontal="center" vertical="center"/>
    </xf>
    <xf numFmtId="0" fontId="4" fillId="4" borderId="9" xfId="2" applyFont="1" applyFill="1" applyBorder="1" applyAlignment="1">
      <alignment horizontal="center" vertical="center"/>
    </xf>
    <xf numFmtId="0" fontId="4" fillId="0" borderId="9" xfId="2" applyFont="1" applyFill="1" applyBorder="1" applyAlignment="1">
      <alignment horizontal="center" vertical="center"/>
    </xf>
    <xf numFmtId="0" fontId="4" fillId="2" borderId="1" xfId="2" applyFont="1" applyFill="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4" fillId="0" borderId="10" xfId="2" applyFont="1" applyBorder="1" applyAlignment="1">
      <alignment horizontal="center" vertical="center"/>
    </xf>
    <xf numFmtId="0" fontId="4" fillId="4" borderId="10" xfId="2" applyFont="1" applyFill="1" applyBorder="1" applyAlignment="1">
      <alignment horizontal="center" vertical="center"/>
    </xf>
    <xf numFmtId="0" fontId="4" fillId="0" borderId="10" xfId="2" applyFont="1" applyFill="1" applyBorder="1" applyAlignment="1">
      <alignment horizontal="center" vertical="center"/>
    </xf>
    <xf numFmtId="0" fontId="4" fillId="2" borderId="3" xfId="2" applyFont="1" applyFill="1" applyBorder="1" applyAlignment="1">
      <alignment horizontal="center" vertical="center"/>
    </xf>
    <xf numFmtId="0" fontId="4" fillId="0" borderId="4" xfId="2" applyFont="1" applyBorder="1" applyAlignment="1">
      <alignment horizontal="center" vertical="center"/>
    </xf>
    <xf numFmtId="166" fontId="3" fillId="0" borderId="5" xfId="2" applyNumberFormat="1" applyFont="1" applyBorder="1" applyAlignment="1" applyProtection="1">
      <alignment horizontal="center" vertical="top"/>
      <protection locked="0"/>
    </xf>
    <xf numFmtId="0" fontId="1" fillId="0" borderId="9" xfId="2" applyFont="1" applyBorder="1" applyAlignment="1" applyProtection="1">
      <alignment vertical="center" wrapText="1"/>
      <protection locked="0"/>
    </xf>
    <xf numFmtId="4" fontId="3" fillId="4" borderId="5" xfId="2" applyNumberFormat="1" applyFont="1" applyFill="1" applyBorder="1" applyAlignment="1">
      <alignment vertical="center"/>
    </xf>
    <xf numFmtId="4" fontId="3" fillId="0" borderId="5" xfId="2" applyNumberFormat="1" applyFont="1" applyFill="1" applyBorder="1" applyAlignment="1">
      <alignment vertical="center"/>
    </xf>
    <xf numFmtId="0" fontId="3" fillId="0" borderId="5" xfId="2" applyFont="1" applyBorder="1" applyAlignment="1">
      <alignment vertical="center"/>
    </xf>
    <xf numFmtId="166" fontId="3" fillId="0" borderId="1" xfId="2" applyNumberFormat="1" applyFont="1" applyBorder="1" applyAlignment="1" applyProtection="1">
      <alignment horizontal="center" vertical="top" wrapText="1"/>
      <protection locked="0"/>
    </xf>
    <xf numFmtId="0" fontId="9" fillId="0" borderId="1" xfId="2" applyFont="1" applyBorder="1" applyAlignment="1" applyProtection="1">
      <alignment horizontal="justify" vertical="center" wrapText="1"/>
      <protection locked="0"/>
    </xf>
    <xf numFmtId="4" fontId="3" fillId="4" borderId="1" xfId="2" applyNumberFormat="1" applyFont="1" applyFill="1" applyBorder="1" applyAlignment="1">
      <alignment horizontal="center" vertical="center" wrapText="1"/>
    </xf>
    <xf numFmtId="4" fontId="3" fillId="0" borderId="1" xfId="2" applyNumberFormat="1" applyFont="1" applyFill="1" applyBorder="1" applyAlignment="1">
      <alignment horizontal="center" vertical="center" wrapText="1"/>
    </xf>
    <xf numFmtId="4" fontId="3" fillId="3" borderId="1" xfId="2" applyNumberFormat="1" applyFont="1" applyFill="1" applyBorder="1" applyAlignment="1">
      <alignment horizontal="center" vertical="center" wrapText="1"/>
    </xf>
    <xf numFmtId="0" fontId="4" fillId="0" borderId="0" xfId="2" applyFont="1" applyAlignment="1">
      <alignment wrapText="1"/>
    </xf>
    <xf numFmtId="0" fontId="12" fillId="0" borderId="1" xfId="2" applyFont="1" applyBorder="1" applyAlignment="1" applyProtection="1">
      <alignment horizontal="justify" vertical="center" wrapText="1"/>
      <protection locked="0"/>
    </xf>
    <xf numFmtId="167" fontId="3" fillId="0" borderId="1" xfId="2" applyNumberFormat="1" applyFont="1" applyBorder="1" applyAlignment="1">
      <alignment horizontal="center" vertical="center" wrapText="1"/>
    </xf>
    <xf numFmtId="166" fontId="3" fillId="0" borderId="5" xfId="2" applyNumberFormat="1" applyFont="1" applyBorder="1" applyAlignment="1" applyProtection="1">
      <alignment horizontal="center" vertical="top" wrapText="1"/>
      <protection locked="0"/>
    </xf>
    <xf numFmtId="165" fontId="3" fillId="0" borderId="5" xfId="1" applyFont="1" applyBorder="1" applyAlignment="1">
      <alignment horizontal="center" vertical="top" wrapText="1"/>
    </xf>
    <xf numFmtId="0" fontId="12" fillId="0" borderId="5" xfId="2" applyFont="1" applyBorder="1" applyAlignment="1" applyProtection="1">
      <alignment horizontal="justify" vertical="center" wrapText="1"/>
      <protection locked="0"/>
    </xf>
    <xf numFmtId="4" fontId="3" fillId="0" borderId="5" xfId="2" applyNumberFormat="1" applyFont="1" applyFill="1" applyBorder="1" applyAlignment="1">
      <alignment horizontal="center" vertical="center" wrapText="1"/>
    </xf>
    <xf numFmtId="166" fontId="3" fillId="0" borderId="6" xfId="2" applyNumberFormat="1" applyFont="1" applyBorder="1" applyAlignment="1">
      <alignment horizontal="center"/>
    </xf>
    <xf numFmtId="0" fontId="3" fillId="0" borderId="7" xfId="2" applyFont="1" applyBorder="1" applyAlignment="1">
      <alignment horizontal="center"/>
    </xf>
    <xf numFmtId="0" fontId="3" fillId="0" borderId="14" xfId="2" applyFont="1" applyBorder="1" applyAlignment="1">
      <alignment horizontal="justify"/>
    </xf>
    <xf numFmtId="0" fontId="3" fillId="0" borderId="14" xfId="2" applyFont="1" applyBorder="1"/>
    <xf numFmtId="0" fontId="3" fillId="0" borderId="0" xfId="2" applyFont="1"/>
    <xf numFmtId="0" fontId="8" fillId="0" borderId="0" xfId="2" applyFont="1"/>
    <xf numFmtId="0" fontId="13" fillId="0" borderId="0" xfId="2" applyFont="1"/>
    <xf numFmtId="0" fontId="3" fillId="0" borderId="0" xfId="2" applyFont="1" applyFill="1"/>
    <xf numFmtId="0" fontId="1" fillId="0" borderId="0" xfId="2" applyAlignment="1">
      <alignment wrapText="1"/>
    </xf>
    <xf numFmtId="0" fontId="1" fillId="0" borderId="0" xfId="2" applyFill="1"/>
    <xf numFmtId="0" fontId="3" fillId="0" borderId="0" xfId="0" applyFont="1" applyAlignment="1">
      <alignment wrapText="1"/>
    </xf>
    <xf numFmtId="4" fontId="19" fillId="5" borderId="27" xfId="3" applyNumberFormat="1" applyFont="1" applyFill="1" applyBorder="1" applyAlignment="1">
      <alignment horizontal="left" vertical="center" wrapText="1"/>
    </xf>
    <xf numFmtId="4" fontId="19" fillId="5" borderId="28" xfId="3" applyNumberFormat="1" applyFont="1" applyFill="1" applyBorder="1" applyAlignment="1">
      <alignment horizontal="left" vertical="center" wrapText="1"/>
    </xf>
    <xf numFmtId="4" fontId="8" fillId="7" borderId="6" xfId="5" applyNumberFormat="1" applyFont="1" applyFill="1" applyBorder="1" applyAlignment="1">
      <alignment horizontal="center" vertical="center" wrapText="1"/>
    </xf>
    <xf numFmtId="4" fontId="8" fillId="7" borderId="26" xfId="5" applyNumberFormat="1" applyFont="1" applyFill="1" applyBorder="1" applyAlignment="1">
      <alignment horizontal="center" vertical="center" wrapText="1"/>
    </xf>
    <xf numFmtId="0" fontId="20" fillId="0" borderId="6" xfId="2" applyFont="1" applyFill="1" applyBorder="1" applyAlignment="1">
      <alignment horizontal="center" vertical="center" wrapText="1"/>
    </xf>
    <xf numFmtId="0" fontId="20" fillId="0" borderId="7" xfId="2" applyFont="1" applyFill="1" applyBorder="1" applyAlignment="1">
      <alignment horizontal="center" vertical="center" wrapText="1"/>
    </xf>
    <xf numFmtId="0" fontId="20" fillId="0" borderId="13" xfId="2" applyFont="1" applyFill="1" applyBorder="1" applyAlignment="1">
      <alignment horizontal="center" vertical="center" wrapText="1"/>
    </xf>
    <xf numFmtId="4" fontId="16" fillId="6" borderId="15" xfId="2" applyNumberFormat="1" applyFont="1" applyFill="1" applyBorder="1" applyAlignment="1" applyProtection="1">
      <alignment horizontal="center" vertical="center" wrapText="1"/>
      <protection locked="0"/>
    </xf>
    <xf numFmtId="4" fontId="16" fillId="6" borderId="16" xfId="2" applyNumberFormat="1" applyFont="1" applyFill="1" applyBorder="1" applyAlignment="1" applyProtection="1">
      <alignment horizontal="center" vertical="center" wrapText="1"/>
      <protection locked="0"/>
    </xf>
    <xf numFmtId="4" fontId="16" fillId="6" borderId="17" xfId="2" applyNumberFormat="1" applyFont="1" applyFill="1" applyBorder="1" applyAlignment="1" applyProtection="1">
      <alignment horizontal="center" vertical="center" wrapText="1"/>
      <protection locked="0"/>
    </xf>
    <xf numFmtId="4" fontId="17" fillId="6" borderId="18" xfId="2" applyNumberFormat="1" applyFont="1" applyFill="1" applyBorder="1" applyAlignment="1" applyProtection="1">
      <alignment horizontal="center" vertical="center" wrapText="1"/>
      <protection locked="0"/>
    </xf>
    <xf numFmtId="4" fontId="17" fillId="6" borderId="0" xfId="2" applyNumberFormat="1" applyFont="1" applyFill="1" applyBorder="1" applyAlignment="1" applyProtection="1">
      <alignment horizontal="center" vertical="center" wrapText="1"/>
      <protection locked="0"/>
    </xf>
    <xf numFmtId="4" fontId="17" fillId="6" borderId="19" xfId="2" applyNumberFormat="1" applyFont="1" applyFill="1" applyBorder="1" applyAlignment="1" applyProtection="1">
      <alignment horizontal="center" vertical="center" wrapText="1"/>
      <protection locked="0"/>
    </xf>
    <xf numFmtId="0" fontId="8" fillId="2" borderId="20" xfId="2" applyFont="1" applyFill="1" applyBorder="1" applyAlignment="1" applyProtection="1">
      <alignment horizontal="center" vertical="center"/>
      <protection locked="0"/>
    </xf>
    <xf numFmtId="0" fontId="8" fillId="2" borderId="21" xfId="2" applyFont="1" applyFill="1" applyBorder="1" applyAlignment="1" applyProtection="1">
      <alignment horizontal="center" vertical="center"/>
      <protection locked="0"/>
    </xf>
    <xf numFmtId="0" fontId="8" fillId="2" borderId="22" xfId="2" applyFont="1" applyFill="1" applyBorder="1" applyAlignment="1" applyProtection="1">
      <alignment horizontal="center" vertical="center"/>
      <protection locked="0"/>
    </xf>
    <xf numFmtId="0" fontId="3" fillId="0" borderId="0" xfId="0" applyFont="1" applyAlignment="1">
      <alignment horizontal="left" vertical="center" wrapText="1"/>
    </xf>
    <xf numFmtId="0" fontId="11" fillId="0" borderId="12" xfId="0" applyFont="1" applyBorder="1" applyAlignment="1">
      <alignment horizontal="center" vertical="center" wrapText="1"/>
    </xf>
    <xf numFmtId="0" fontId="11" fillId="0" borderId="4" xfId="0" applyFont="1" applyBorder="1" applyAlignment="1">
      <alignment horizontal="center" vertical="center" wrapText="1"/>
    </xf>
    <xf numFmtId="0" fontId="3" fillId="0" borderId="6" xfId="0" applyFont="1" applyBorder="1" applyAlignment="1">
      <alignment horizontal="center"/>
    </xf>
    <xf numFmtId="0" fontId="3" fillId="0" borderId="7" xfId="0" applyFont="1" applyBorder="1" applyAlignment="1">
      <alignment horizontal="center"/>
    </xf>
    <xf numFmtId="0" fontId="8" fillId="0" borderId="6" xfId="0" applyFont="1" applyFill="1" applyBorder="1" applyAlignment="1">
      <alignment horizontal="center"/>
    </xf>
    <xf numFmtId="0" fontId="6" fillId="0" borderId="7" xfId="0" applyFont="1" applyFill="1" applyBorder="1" applyAlignment="1">
      <alignment horizontal="center"/>
    </xf>
    <xf numFmtId="0" fontId="6" fillId="0" borderId="13" xfId="0" applyFont="1" applyFill="1"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3" fillId="0" borderId="0" xfId="2" applyFont="1" applyAlignment="1">
      <alignment horizontal="left" wrapText="1"/>
    </xf>
    <xf numFmtId="0" fontId="1" fillId="0" borderId="0" xfId="2" applyAlignment="1"/>
    <xf numFmtId="0" fontId="3" fillId="0" borderId="13" xfId="0" applyFont="1" applyBorder="1" applyAlignment="1">
      <alignment horizontal="center"/>
    </xf>
    <xf numFmtId="0" fontId="1" fillId="0" borderId="11" xfId="0" applyFont="1" applyBorder="1" applyAlignment="1">
      <alignment horizontal="center" vertical="center"/>
    </xf>
    <xf numFmtId="0" fontId="1" fillId="0" borderId="2" xfId="0" applyFont="1" applyBorder="1" applyAlignment="1">
      <alignment horizontal="center" vertical="center"/>
    </xf>
    <xf numFmtId="0" fontId="8" fillId="0" borderId="12" xfId="0" applyFont="1" applyBorder="1" applyAlignment="1">
      <alignment horizontal="center" vertical="center" wrapText="1"/>
    </xf>
    <xf numFmtId="0" fontId="8" fillId="0" borderId="4" xfId="0" applyFont="1" applyBorder="1" applyAlignment="1">
      <alignment horizontal="center" vertical="center" wrapText="1"/>
    </xf>
    <xf numFmtId="0" fontId="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8" fillId="0" borderId="5" xfId="0" applyFont="1" applyBorder="1" applyAlignment="1">
      <alignment horizontal="center" vertical="center" wrapText="1"/>
    </xf>
    <xf numFmtId="0" fontId="11" fillId="0" borderId="10" xfId="2" applyFont="1" applyBorder="1" applyAlignment="1">
      <alignment horizontal="center" vertical="center" wrapText="1"/>
    </xf>
    <xf numFmtId="0" fontId="11" fillId="0" borderId="12" xfId="2" applyFont="1" applyBorder="1" applyAlignment="1">
      <alignment horizontal="center" vertical="center" wrapText="1"/>
    </xf>
    <xf numFmtId="0" fontId="11" fillId="0" borderId="4" xfId="2" applyFont="1" applyBorder="1" applyAlignment="1">
      <alignment horizontal="center" vertical="center" wrapText="1"/>
    </xf>
    <xf numFmtId="0" fontId="1" fillId="0" borderId="9" xfId="2" applyBorder="1" applyAlignment="1">
      <alignment horizontal="center"/>
    </xf>
    <xf numFmtId="0" fontId="1" fillId="0" borderId="11" xfId="2" applyBorder="1" applyAlignment="1">
      <alignment horizontal="center"/>
    </xf>
    <xf numFmtId="0" fontId="1" fillId="0" borderId="10" xfId="2" applyBorder="1" applyAlignment="1">
      <alignment horizontal="center"/>
    </xf>
    <xf numFmtId="0" fontId="1" fillId="0" borderId="12" xfId="2" applyBorder="1" applyAlignment="1">
      <alignment horizontal="center"/>
    </xf>
    <xf numFmtId="0" fontId="1" fillId="0" borderId="11" xfId="2" applyFont="1" applyBorder="1" applyAlignment="1">
      <alignment horizontal="center" vertical="center"/>
    </xf>
    <xf numFmtId="0" fontId="1" fillId="0" borderId="2" xfId="2" applyFont="1" applyBorder="1" applyAlignment="1">
      <alignment horizontal="center" vertical="center"/>
    </xf>
    <xf numFmtId="0" fontId="8" fillId="0" borderId="12" xfId="2" applyFont="1" applyBorder="1" applyAlignment="1">
      <alignment horizontal="center" vertical="center" wrapText="1"/>
    </xf>
    <xf numFmtId="0" fontId="8" fillId="0" borderId="4" xfId="2" applyFont="1" applyBorder="1" applyAlignment="1">
      <alignment horizontal="center" vertical="center" wrapText="1"/>
    </xf>
    <xf numFmtId="0" fontId="8" fillId="0" borderId="6" xfId="2" applyFont="1" applyFill="1" applyBorder="1" applyAlignment="1">
      <alignment horizontal="center"/>
    </xf>
    <xf numFmtId="0" fontId="6" fillId="0" borderId="7" xfId="2" applyFont="1" applyFill="1" applyBorder="1" applyAlignment="1">
      <alignment horizontal="center"/>
    </xf>
    <xf numFmtId="0" fontId="6" fillId="0" borderId="13" xfId="2" applyFont="1" applyFill="1" applyBorder="1" applyAlignment="1">
      <alignment horizontal="center"/>
    </xf>
    <xf numFmtId="0" fontId="3" fillId="0" borderId="0" xfId="2" applyFont="1" applyAlignment="1">
      <alignment horizontal="left" vertical="center" wrapText="1"/>
    </xf>
    <xf numFmtId="0" fontId="3" fillId="0" borderId="6" xfId="2" applyFont="1" applyBorder="1" applyAlignment="1">
      <alignment horizontal="center"/>
    </xf>
    <xf numFmtId="0" fontId="3" fillId="0" borderId="7" xfId="2" applyFont="1" applyBorder="1" applyAlignment="1">
      <alignment horizontal="center"/>
    </xf>
    <xf numFmtId="0" fontId="3" fillId="0" borderId="13" xfId="2" applyFont="1" applyBorder="1" applyAlignment="1">
      <alignment horizontal="center"/>
    </xf>
    <xf numFmtId="0" fontId="11" fillId="0" borderId="10" xfId="0" applyFont="1" applyBorder="1" applyAlignment="1">
      <alignment horizontal="center" vertical="center" wrapText="1"/>
    </xf>
    <xf numFmtId="0" fontId="0" fillId="0" borderId="0" xfId="0" applyAlignment="1">
      <alignment wrapText="1"/>
    </xf>
  </cellXfs>
  <cellStyles count="6">
    <cellStyle name="Normal" xfId="0" builtinId="0"/>
    <cellStyle name="Normal 2" xfId="2"/>
    <cellStyle name="Normal 3" xfId="3"/>
    <cellStyle name="Normal_REFERÊNCIA DE PREÇO _EM" xfId="5"/>
    <cellStyle name="Porcentagem 2" xfId="4"/>
    <cellStyle name="Vírgula" xfId="1" builtin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247650</xdr:colOff>
      <xdr:row>1</xdr:row>
      <xdr:rowOff>0</xdr:rowOff>
    </xdr:from>
    <xdr:to>
      <xdr:col>0</xdr:col>
      <xdr:colOff>733425</xdr:colOff>
      <xdr:row>3</xdr:row>
      <xdr:rowOff>390525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75260"/>
          <a:ext cx="485775" cy="969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5</xdr:row>
      <xdr:rowOff>0</xdr:rowOff>
    </xdr:from>
    <xdr:to>
      <xdr:col>3</xdr:col>
      <xdr:colOff>28575</xdr:colOff>
      <xdr:row>5</xdr:row>
      <xdr:rowOff>0</xdr:rowOff>
    </xdr:to>
    <xdr:sp macro="" textlink="">
      <xdr:nvSpPr>
        <xdr:cNvPr id="1025" name="Text Box 1"/>
        <xdr:cNvSpPr txBox="1">
          <a:spLocks noChangeArrowheads="1"/>
        </xdr:cNvSpPr>
      </xdr:nvSpPr>
      <xdr:spPr bwMode="auto">
        <a:xfrm>
          <a:off x="3257550" y="1076325"/>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pt-BR" sz="700" b="1" i="0" strike="noStrike">
              <a:solidFill>
                <a:srgbClr val="000000"/>
              </a:solidFill>
              <a:latin typeface="Arial"/>
              <a:cs typeface="Arial"/>
            </a:rPr>
            <a:t>OBS.: Código de Procedência do Material para Controle do Almoxarifado </a:t>
          </a:r>
          <a:endParaRPr lang="pt-BR" sz="1000" b="1" i="0" strike="noStrike">
            <a:solidFill>
              <a:srgbClr val="000000"/>
            </a:solidFill>
            <a:latin typeface="Arial"/>
            <a:cs typeface="Arial"/>
          </a:endParaRPr>
        </a:p>
        <a:p>
          <a:pPr algn="l" rtl="0">
            <a:defRPr sz="1000"/>
          </a:pPr>
          <a:r>
            <a:rPr lang="pt-BR" sz="1000" b="1" i="0" strike="noStrike">
              <a:solidFill>
                <a:srgbClr val="000000"/>
              </a:solidFill>
              <a:latin typeface="Arial"/>
              <a:cs typeface="Arial"/>
            </a:rPr>
            <a:t> </a:t>
          </a:r>
          <a:r>
            <a:rPr lang="pt-BR" sz="700" b="1" i="0" strike="noStrike">
              <a:solidFill>
                <a:srgbClr val="000000"/>
              </a:solidFill>
              <a:latin typeface="Arial"/>
              <a:cs typeface="Arial"/>
            </a:rPr>
            <a:t>1 - Material Nacional</a:t>
          </a:r>
        </a:p>
        <a:p>
          <a:pPr algn="l" rtl="0">
            <a:defRPr sz="1000"/>
          </a:pPr>
          <a:r>
            <a:rPr lang="pt-BR" sz="700" b="1" i="0" strike="noStrike">
              <a:solidFill>
                <a:srgbClr val="000000"/>
              </a:solidFill>
              <a:latin typeface="Arial"/>
              <a:cs typeface="Arial"/>
            </a:rPr>
            <a:t> 2 - Material Estrangeiro</a:t>
          </a:r>
        </a:p>
        <a:p>
          <a:pPr algn="l" rtl="0">
            <a:defRPr sz="1000"/>
          </a:pPr>
          <a:r>
            <a:rPr lang="pt-BR" sz="700" b="1" i="0" strike="noStrike">
              <a:solidFill>
                <a:srgbClr val="000000"/>
              </a:solidFill>
              <a:latin typeface="Arial"/>
              <a:cs typeface="Arial"/>
            </a:rPr>
            <a:t> 3 - Material Estrang. Adquirido no Mercado Interno</a:t>
          </a:r>
        </a:p>
      </xdr:txBody>
    </xdr:sp>
    <xdr:clientData/>
  </xdr:twoCellAnchor>
  <xdr:twoCellAnchor>
    <xdr:from>
      <xdr:col>0</xdr:col>
      <xdr:colOff>144781</xdr:colOff>
      <xdr:row>1</xdr:row>
      <xdr:rowOff>91440</xdr:rowOff>
    </xdr:from>
    <xdr:to>
      <xdr:col>1</xdr:col>
      <xdr:colOff>274523</xdr:colOff>
      <xdr:row>2</xdr:row>
      <xdr:rowOff>797628</xdr:rowOff>
    </xdr:to>
    <xdr:pic>
      <xdr:nvPicPr>
        <xdr:cNvPr id="150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44781" y="723900"/>
          <a:ext cx="495502" cy="904308"/>
        </a:xfrm>
        <a:prstGeom prst="rect">
          <a:avLst/>
        </a:prstGeom>
        <a:noFill/>
        <a:ln w="9525">
          <a:noFill/>
          <a:round/>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xdr:row>
      <xdr:rowOff>0</xdr:rowOff>
    </xdr:from>
    <xdr:to>
      <xdr:col>3</xdr:col>
      <xdr:colOff>28575</xdr:colOff>
      <xdr:row>4</xdr:row>
      <xdr:rowOff>0</xdr:rowOff>
    </xdr:to>
    <xdr:sp macro="" textlink="">
      <xdr:nvSpPr>
        <xdr:cNvPr id="2" name="Text Box 1"/>
        <xdr:cNvSpPr txBox="1">
          <a:spLocks noChangeArrowheads="1"/>
        </xdr:cNvSpPr>
      </xdr:nvSpPr>
      <xdr:spPr bwMode="auto">
        <a:xfrm>
          <a:off x="5133975" y="1400175"/>
          <a:ext cx="28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pt-BR" sz="700" b="1" i="0" strike="noStrike">
              <a:solidFill>
                <a:srgbClr val="000000"/>
              </a:solidFill>
              <a:latin typeface="Arial"/>
              <a:cs typeface="Arial"/>
            </a:rPr>
            <a:t>OBS.: Código de Procedência do Material para Controle do Almoxarifado </a:t>
          </a:r>
          <a:endParaRPr lang="pt-BR" sz="1000" b="1" i="0" strike="noStrike">
            <a:solidFill>
              <a:srgbClr val="000000"/>
            </a:solidFill>
            <a:latin typeface="Arial"/>
            <a:cs typeface="Arial"/>
          </a:endParaRPr>
        </a:p>
        <a:p>
          <a:pPr algn="l" rtl="0">
            <a:defRPr sz="1000"/>
          </a:pPr>
          <a:r>
            <a:rPr lang="pt-BR" sz="1000" b="1" i="0" strike="noStrike">
              <a:solidFill>
                <a:srgbClr val="000000"/>
              </a:solidFill>
              <a:latin typeface="Arial"/>
              <a:cs typeface="Arial"/>
            </a:rPr>
            <a:t> </a:t>
          </a:r>
          <a:r>
            <a:rPr lang="pt-BR" sz="700" b="1" i="0" strike="noStrike">
              <a:solidFill>
                <a:srgbClr val="000000"/>
              </a:solidFill>
              <a:latin typeface="Arial"/>
              <a:cs typeface="Arial"/>
            </a:rPr>
            <a:t>1 - Material Nacional</a:t>
          </a:r>
        </a:p>
        <a:p>
          <a:pPr algn="l" rtl="0">
            <a:defRPr sz="1000"/>
          </a:pPr>
          <a:r>
            <a:rPr lang="pt-BR" sz="700" b="1" i="0" strike="noStrike">
              <a:solidFill>
                <a:srgbClr val="000000"/>
              </a:solidFill>
              <a:latin typeface="Arial"/>
              <a:cs typeface="Arial"/>
            </a:rPr>
            <a:t> 2 - Material Estrangeiro</a:t>
          </a:r>
        </a:p>
        <a:p>
          <a:pPr algn="l" rtl="0">
            <a:defRPr sz="1000"/>
          </a:pPr>
          <a:r>
            <a:rPr lang="pt-BR" sz="700" b="1" i="0" strike="noStrike">
              <a:solidFill>
                <a:srgbClr val="000000"/>
              </a:solidFill>
              <a:latin typeface="Arial"/>
              <a:cs typeface="Arial"/>
            </a:rPr>
            <a:t> 3 - Material Estrang. Adquirido no Mercado Interno</a:t>
          </a:r>
        </a:p>
      </xdr:txBody>
    </xdr:sp>
    <xdr:clientData/>
  </xdr:twoCellAnchor>
  <xdr:twoCellAnchor>
    <xdr:from>
      <xdr:col>1</xdr:col>
      <xdr:colOff>19783</xdr:colOff>
      <xdr:row>0</xdr:row>
      <xdr:rowOff>45428</xdr:rowOff>
    </xdr:from>
    <xdr:to>
      <xdr:col>1</xdr:col>
      <xdr:colOff>466725</xdr:colOff>
      <xdr:row>1</xdr:row>
      <xdr:rowOff>676250</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72208" y="45428"/>
          <a:ext cx="446942" cy="840372"/>
        </a:xfrm>
        <a:prstGeom prst="rect">
          <a:avLst/>
        </a:prstGeom>
        <a:noFill/>
        <a:ln w="9525">
          <a:noFill/>
          <a:round/>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5</xdr:row>
      <xdr:rowOff>0</xdr:rowOff>
    </xdr:from>
    <xdr:to>
      <xdr:col>3</xdr:col>
      <xdr:colOff>28575</xdr:colOff>
      <xdr:row>5</xdr:row>
      <xdr:rowOff>0</xdr:rowOff>
    </xdr:to>
    <xdr:sp macro="" textlink="">
      <xdr:nvSpPr>
        <xdr:cNvPr id="2" name="Text Box 1"/>
        <xdr:cNvSpPr txBox="1">
          <a:spLocks noChangeArrowheads="1"/>
        </xdr:cNvSpPr>
      </xdr:nvSpPr>
      <xdr:spPr bwMode="auto">
        <a:xfrm>
          <a:off x="5124450" y="2133600"/>
          <a:ext cx="28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pt-BR" sz="700" b="1" i="0" strike="noStrike">
              <a:solidFill>
                <a:srgbClr val="000000"/>
              </a:solidFill>
              <a:latin typeface="Arial"/>
              <a:cs typeface="Arial"/>
            </a:rPr>
            <a:t>OBS.: Código de Procedência do Material para Controle do Almoxarifado </a:t>
          </a:r>
          <a:endParaRPr lang="pt-BR" sz="1000" b="1" i="0" strike="noStrike">
            <a:solidFill>
              <a:srgbClr val="000000"/>
            </a:solidFill>
            <a:latin typeface="Arial"/>
            <a:cs typeface="Arial"/>
          </a:endParaRPr>
        </a:p>
        <a:p>
          <a:pPr algn="l" rtl="0">
            <a:defRPr sz="1000"/>
          </a:pPr>
          <a:r>
            <a:rPr lang="pt-BR" sz="1000" b="1" i="0" strike="noStrike">
              <a:solidFill>
                <a:srgbClr val="000000"/>
              </a:solidFill>
              <a:latin typeface="Arial"/>
              <a:cs typeface="Arial"/>
            </a:rPr>
            <a:t> </a:t>
          </a:r>
          <a:r>
            <a:rPr lang="pt-BR" sz="700" b="1" i="0" strike="noStrike">
              <a:solidFill>
                <a:srgbClr val="000000"/>
              </a:solidFill>
              <a:latin typeface="Arial"/>
              <a:cs typeface="Arial"/>
            </a:rPr>
            <a:t>1 - Material Nacional</a:t>
          </a:r>
        </a:p>
        <a:p>
          <a:pPr algn="l" rtl="0">
            <a:defRPr sz="1000"/>
          </a:pPr>
          <a:r>
            <a:rPr lang="pt-BR" sz="700" b="1" i="0" strike="noStrike">
              <a:solidFill>
                <a:srgbClr val="000000"/>
              </a:solidFill>
              <a:latin typeface="Arial"/>
              <a:cs typeface="Arial"/>
            </a:rPr>
            <a:t> 2 - Material Estrangeiro</a:t>
          </a:r>
        </a:p>
        <a:p>
          <a:pPr algn="l" rtl="0">
            <a:defRPr sz="1000"/>
          </a:pPr>
          <a:r>
            <a:rPr lang="pt-BR" sz="700" b="1" i="0" strike="noStrike">
              <a:solidFill>
                <a:srgbClr val="000000"/>
              </a:solidFill>
              <a:latin typeface="Arial"/>
              <a:cs typeface="Arial"/>
            </a:rPr>
            <a:t> 3 - Material Estrang. Adquirido no Mercado Interno</a:t>
          </a:r>
        </a:p>
      </xdr:txBody>
    </xdr:sp>
    <xdr:clientData/>
  </xdr:twoCellAnchor>
  <xdr:twoCellAnchor>
    <xdr:from>
      <xdr:col>0</xdr:col>
      <xdr:colOff>142875</xdr:colOff>
      <xdr:row>1</xdr:row>
      <xdr:rowOff>57150</xdr:rowOff>
    </xdr:from>
    <xdr:to>
      <xdr:col>1</xdr:col>
      <xdr:colOff>276225</xdr:colOff>
      <xdr:row>2</xdr:row>
      <xdr:rowOff>809625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695325"/>
          <a:ext cx="4857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5</xdr:row>
      <xdr:rowOff>0</xdr:rowOff>
    </xdr:from>
    <xdr:to>
      <xdr:col>3</xdr:col>
      <xdr:colOff>28575</xdr:colOff>
      <xdr:row>5</xdr:row>
      <xdr:rowOff>0</xdr:rowOff>
    </xdr:to>
    <xdr:sp macro="" textlink="">
      <xdr:nvSpPr>
        <xdr:cNvPr id="2" name="Text Box 1"/>
        <xdr:cNvSpPr txBox="1">
          <a:spLocks noChangeArrowheads="1"/>
        </xdr:cNvSpPr>
      </xdr:nvSpPr>
      <xdr:spPr bwMode="auto">
        <a:xfrm>
          <a:off x="5273040" y="1981200"/>
          <a:ext cx="28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pt-BR" sz="700" b="1" i="0" strike="noStrike">
              <a:solidFill>
                <a:srgbClr val="000000"/>
              </a:solidFill>
              <a:latin typeface="Arial"/>
              <a:cs typeface="Arial"/>
            </a:rPr>
            <a:t>OBS.: Código de Procedência do Material para Controle do Almoxarifado </a:t>
          </a:r>
          <a:endParaRPr lang="pt-BR" sz="1000" b="1" i="0" strike="noStrike">
            <a:solidFill>
              <a:srgbClr val="000000"/>
            </a:solidFill>
            <a:latin typeface="Arial"/>
            <a:cs typeface="Arial"/>
          </a:endParaRPr>
        </a:p>
        <a:p>
          <a:pPr algn="l" rtl="0">
            <a:defRPr sz="1000"/>
          </a:pPr>
          <a:r>
            <a:rPr lang="pt-BR" sz="1000" b="1" i="0" strike="noStrike">
              <a:solidFill>
                <a:srgbClr val="000000"/>
              </a:solidFill>
              <a:latin typeface="Arial"/>
              <a:cs typeface="Arial"/>
            </a:rPr>
            <a:t> </a:t>
          </a:r>
          <a:r>
            <a:rPr lang="pt-BR" sz="700" b="1" i="0" strike="noStrike">
              <a:solidFill>
                <a:srgbClr val="000000"/>
              </a:solidFill>
              <a:latin typeface="Arial"/>
              <a:cs typeface="Arial"/>
            </a:rPr>
            <a:t>1 - Material Nacional</a:t>
          </a:r>
        </a:p>
        <a:p>
          <a:pPr algn="l" rtl="0">
            <a:defRPr sz="1000"/>
          </a:pPr>
          <a:r>
            <a:rPr lang="pt-BR" sz="700" b="1" i="0" strike="noStrike">
              <a:solidFill>
                <a:srgbClr val="000000"/>
              </a:solidFill>
              <a:latin typeface="Arial"/>
              <a:cs typeface="Arial"/>
            </a:rPr>
            <a:t> 2 - Material Estrangeiro</a:t>
          </a:r>
        </a:p>
        <a:p>
          <a:pPr algn="l" rtl="0">
            <a:defRPr sz="1000"/>
          </a:pPr>
          <a:r>
            <a:rPr lang="pt-BR" sz="700" b="1" i="0" strike="noStrike">
              <a:solidFill>
                <a:srgbClr val="000000"/>
              </a:solidFill>
              <a:latin typeface="Arial"/>
              <a:cs typeface="Arial"/>
            </a:rPr>
            <a:t> 3 - Material Estrang. Adquirido no Mercado Interno</a:t>
          </a:r>
        </a:p>
      </xdr:txBody>
    </xdr:sp>
    <xdr:clientData/>
  </xdr:twoCellAnchor>
  <xdr:twoCellAnchor>
    <xdr:from>
      <xdr:col>0</xdr:col>
      <xdr:colOff>129540</xdr:colOff>
      <xdr:row>1</xdr:row>
      <xdr:rowOff>53340</xdr:rowOff>
    </xdr:from>
    <xdr:to>
      <xdr:col>1</xdr:col>
      <xdr:colOff>259282</xdr:colOff>
      <xdr:row>2</xdr:row>
      <xdr:rowOff>805248</xdr:rowOff>
    </xdr:to>
    <xdr:pic>
      <xdr:nvPicPr>
        <xdr:cNvPr id="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29540" y="685800"/>
          <a:ext cx="495502" cy="904308"/>
        </a:xfrm>
        <a:prstGeom prst="rect">
          <a:avLst/>
        </a:prstGeom>
        <a:noFill/>
        <a:ln w="9525">
          <a:noFill/>
          <a:round/>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5</xdr:row>
      <xdr:rowOff>0</xdr:rowOff>
    </xdr:from>
    <xdr:to>
      <xdr:col>3</xdr:col>
      <xdr:colOff>28575</xdr:colOff>
      <xdr:row>5</xdr:row>
      <xdr:rowOff>0</xdr:rowOff>
    </xdr:to>
    <xdr:sp macro="" textlink="">
      <xdr:nvSpPr>
        <xdr:cNvPr id="2" name="Text Box 1"/>
        <xdr:cNvSpPr txBox="1">
          <a:spLocks noChangeArrowheads="1"/>
        </xdr:cNvSpPr>
      </xdr:nvSpPr>
      <xdr:spPr bwMode="auto">
        <a:xfrm>
          <a:off x="5273040" y="1981200"/>
          <a:ext cx="28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pt-BR" sz="700" b="1" i="0" strike="noStrike">
              <a:solidFill>
                <a:srgbClr val="000000"/>
              </a:solidFill>
              <a:latin typeface="Arial"/>
              <a:cs typeface="Arial"/>
            </a:rPr>
            <a:t>OBS.: Código de Procedência do Material para Controle do Almoxarifado </a:t>
          </a:r>
          <a:endParaRPr lang="pt-BR" sz="1000" b="1" i="0" strike="noStrike">
            <a:solidFill>
              <a:srgbClr val="000000"/>
            </a:solidFill>
            <a:latin typeface="Arial"/>
            <a:cs typeface="Arial"/>
          </a:endParaRPr>
        </a:p>
        <a:p>
          <a:pPr algn="l" rtl="0">
            <a:defRPr sz="1000"/>
          </a:pPr>
          <a:r>
            <a:rPr lang="pt-BR" sz="1000" b="1" i="0" strike="noStrike">
              <a:solidFill>
                <a:srgbClr val="000000"/>
              </a:solidFill>
              <a:latin typeface="Arial"/>
              <a:cs typeface="Arial"/>
            </a:rPr>
            <a:t> </a:t>
          </a:r>
          <a:r>
            <a:rPr lang="pt-BR" sz="700" b="1" i="0" strike="noStrike">
              <a:solidFill>
                <a:srgbClr val="000000"/>
              </a:solidFill>
              <a:latin typeface="Arial"/>
              <a:cs typeface="Arial"/>
            </a:rPr>
            <a:t>1 - Material Nacional</a:t>
          </a:r>
        </a:p>
        <a:p>
          <a:pPr algn="l" rtl="0">
            <a:defRPr sz="1000"/>
          </a:pPr>
          <a:r>
            <a:rPr lang="pt-BR" sz="700" b="1" i="0" strike="noStrike">
              <a:solidFill>
                <a:srgbClr val="000000"/>
              </a:solidFill>
              <a:latin typeface="Arial"/>
              <a:cs typeface="Arial"/>
            </a:rPr>
            <a:t> 2 - Material Estrangeiro</a:t>
          </a:r>
        </a:p>
        <a:p>
          <a:pPr algn="l" rtl="0">
            <a:defRPr sz="1000"/>
          </a:pPr>
          <a:r>
            <a:rPr lang="pt-BR" sz="700" b="1" i="0" strike="noStrike">
              <a:solidFill>
                <a:srgbClr val="000000"/>
              </a:solidFill>
              <a:latin typeface="Arial"/>
              <a:cs typeface="Arial"/>
            </a:rPr>
            <a:t> 3 - Material Estrang. Adquirido no Mercado Interno</a:t>
          </a:r>
        </a:p>
      </xdr:txBody>
    </xdr:sp>
    <xdr:clientData/>
  </xdr:twoCellAnchor>
  <xdr:twoCellAnchor>
    <xdr:from>
      <xdr:col>0</xdr:col>
      <xdr:colOff>121920</xdr:colOff>
      <xdr:row>1</xdr:row>
      <xdr:rowOff>53340</xdr:rowOff>
    </xdr:from>
    <xdr:to>
      <xdr:col>1</xdr:col>
      <xdr:colOff>251662</xdr:colOff>
      <xdr:row>2</xdr:row>
      <xdr:rowOff>805248</xdr:rowOff>
    </xdr:to>
    <xdr:pic>
      <xdr:nvPicPr>
        <xdr:cNvPr id="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21920" y="685800"/>
          <a:ext cx="495502" cy="904308"/>
        </a:xfrm>
        <a:prstGeom prst="rect">
          <a:avLst/>
        </a:prstGeom>
        <a:noFill/>
        <a:ln w="9525">
          <a:noFill/>
          <a:round/>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5</xdr:row>
      <xdr:rowOff>0</xdr:rowOff>
    </xdr:from>
    <xdr:to>
      <xdr:col>3</xdr:col>
      <xdr:colOff>28575</xdr:colOff>
      <xdr:row>5</xdr:row>
      <xdr:rowOff>0</xdr:rowOff>
    </xdr:to>
    <xdr:sp macro="" textlink="">
      <xdr:nvSpPr>
        <xdr:cNvPr id="2" name="Text Box 1"/>
        <xdr:cNvSpPr txBox="1">
          <a:spLocks noChangeArrowheads="1"/>
        </xdr:cNvSpPr>
      </xdr:nvSpPr>
      <xdr:spPr bwMode="auto">
        <a:xfrm>
          <a:off x="5273040" y="1920240"/>
          <a:ext cx="28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pt-BR" sz="700" b="1" i="0" strike="noStrike">
              <a:solidFill>
                <a:srgbClr val="000000"/>
              </a:solidFill>
              <a:latin typeface="Arial"/>
              <a:cs typeface="Arial"/>
            </a:rPr>
            <a:t>OBS.: Código de Procedência do Material para Controle do Almoxarifado </a:t>
          </a:r>
          <a:endParaRPr lang="pt-BR" sz="1000" b="1" i="0" strike="noStrike">
            <a:solidFill>
              <a:srgbClr val="000000"/>
            </a:solidFill>
            <a:latin typeface="Arial"/>
            <a:cs typeface="Arial"/>
          </a:endParaRPr>
        </a:p>
        <a:p>
          <a:pPr algn="l" rtl="0">
            <a:defRPr sz="1000"/>
          </a:pPr>
          <a:r>
            <a:rPr lang="pt-BR" sz="1000" b="1" i="0" strike="noStrike">
              <a:solidFill>
                <a:srgbClr val="000000"/>
              </a:solidFill>
              <a:latin typeface="Arial"/>
              <a:cs typeface="Arial"/>
            </a:rPr>
            <a:t> </a:t>
          </a:r>
          <a:r>
            <a:rPr lang="pt-BR" sz="700" b="1" i="0" strike="noStrike">
              <a:solidFill>
                <a:srgbClr val="000000"/>
              </a:solidFill>
              <a:latin typeface="Arial"/>
              <a:cs typeface="Arial"/>
            </a:rPr>
            <a:t>1 - Material Nacional</a:t>
          </a:r>
        </a:p>
        <a:p>
          <a:pPr algn="l" rtl="0">
            <a:defRPr sz="1000"/>
          </a:pPr>
          <a:r>
            <a:rPr lang="pt-BR" sz="700" b="1" i="0" strike="noStrike">
              <a:solidFill>
                <a:srgbClr val="000000"/>
              </a:solidFill>
              <a:latin typeface="Arial"/>
              <a:cs typeface="Arial"/>
            </a:rPr>
            <a:t> 2 - Material Estrangeiro</a:t>
          </a:r>
        </a:p>
        <a:p>
          <a:pPr algn="l" rtl="0">
            <a:defRPr sz="1000"/>
          </a:pPr>
          <a:r>
            <a:rPr lang="pt-BR" sz="700" b="1" i="0" strike="noStrike">
              <a:solidFill>
                <a:srgbClr val="000000"/>
              </a:solidFill>
              <a:latin typeface="Arial"/>
              <a:cs typeface="Arial"/>
            </a:rPr>
            <a:t> 3 - Material Estrang. Adquirido no Mercado Interno</a:t>
          </a:r>
        </a:p>
      </xdr:txBody>
    </xdr:sp>
    <xdr:clientData/>
  </xdr:twoCellAnchor>
  <xdr:twoCellAnchor>
    <xdr:from>
      <xdr:col>0</xdr:col>
      <xdr:colOff>129540</xdr:colOff>
      <xdr:row>1</xdr:row>
      <xdr:rowOff>30480</xdr:rowOff>
    </xdr:from>
    <xdr:to>
      <xdr:col>1</xdr:col>
      <xdr:colOff>259282</xdr:colOff>
      <xdr:row>2</xdr:row>
      <xdr:rowOff>797628</xdr:rowOff>
    </xdr:to>
    <xdr:pic>
      <xdr:nvPicPr>
        <xdr:cNvPr id="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29540" y="662940"/>
          <a:ext cx="495502" cy="904308"/>
        </a:xfrm>
        <a:prstGeom prst="rect">
          <a:avLst/>
        </a:prstGeom>
        <a:noFill/>
        <a:ln w="9525">
          <a:noFill/>
          <a:round/>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40"/>
  <sheetViews>
    <sheetView tabSelected="1" workbookViewId="0">
      <selection activeCell="B28" sqref="B28"/>
    </sheetView>
  </sheetViews>
  <sheetFormatPr defaultRowHeight="12.75" x14ac:dyDescent="0.2"/>
  <cols>
    <col min="1" max="1" width="11.85546875" style="74" customWidth="1"/>
    <col min="2" max="2" width="94.7109375" style="74" customWidth="1"/>
    <col min="3" max="3" width="25.28515625" style="74" customWidth="1"/>
    <col min="4" max="4" width="9.85546875" style="86" bestFit="1" customWidth="1"/>
    <col min="5" max="5" width="17" style="86" bestFit="1" customWidth="1"/>
    <col min="6" max="61" width="8.85546875" style="86"/>
    <col min="62" max="256" width="8.85546875" style="74"/>
    <col min="257" max="257" width="11.85546875" style="74" customWidth="1"/>
    <col min="258" max="258" width="94.7109375" style="74" customWidth="1"/>
    <col min="259" max="259" width="25.28515625" style="74" customWidth="1"/>
    <col min="260" max="260" width="9.85546875" style="74" bestFit="1" customWidth="1"/>
    <col min="261" max="261" width="17" style="74" bestFit="1" customWidth="1"/>
    <col min="262" max="512" width="8.85546875" style="74"/>
    <col min="513" max="513" width="11.85546875" style="74" customWidth="1"/>
    <col min="514" max="514" width="94.7109375" style="74" customWidth="1"/>
    <col min="515" max="515" width="25.28515625" style="74" customWidth="1"/>
    <col min="516" max="516" width="9.85546875" style="74" bestFit="1" customWidth="1"/>
    <col min="517" max="517" width="17" style="74" bestFit="1" customWidth="1"/>
    <col min="518" max="768" width="8.85546875" style="74"/>
    <col min="769" max="769" width="11.85546875" style="74" customWidth="1"/>
    <col min="770" max="770" width="94.7109375" style="74" customWidth="1"/>
    <col min="771" max="771" width="25.28515625" style="74" customWidth="1"/>
    <col min="772" max="772" width="9.85546875" style="74" bestFit="1" customWidth="1"/>
    <col min="773" max="773" width="17" style="74" bestFit="1" customWidth="1"/>
    <col min="774" max="1024" width="8.85546875" style="74"/>
    <col min="1025" max="1025" width="11.85546875" style="74" customWidth="1"/>
    <col min="1026" max="1026" width="94.7109375" style="74" customWidth="1"/>
    <col min="1027" max="1027" width="25.28515625" style="74" customWidth="1"/>
    <col min="1028" max="1028" width="9.85546875" style="74" bestFit="1" customWidth="1"/>
    <col min="1029" max="1029" width="17" style="74" bestFit="1" customWidth="1"/>
    <col min="1030" max="1280" width="8.85546875" style="74"/>
    <col min="1281" max="1281" width="11.85546875" style="74" customWidth="1"/>
    <col min="1282" max="1282" width="94.7109375" style="74" customWidth="1"/>
    <col min="1283" max="1283" width="25.28515625" style="74" customWidth="1"/>
    <col min="1284" max="1284" width="9.85546875" style="74" bestFit="1" customWidth="1"/>
    <col min="1285" max="1285" width="17" style="74" bestFit="1" customWidth="1"/>
    <col min="1286" max="1536" width="8.85546875" style="74"/>
    <col min="1537" max="1537" width="11.85546875" style="74" customWidth="1"/>
    <col min="1538" max="1538" width="94.7109375" style="74" customWidth="1"/>
    <col min="1539" max="1539" width="25.28515625" style="74" customWidth="1"/>
    <col min="1540" max="1540" width="9.85546875" style="74" bestFit="1" customWidth="1"/>
    <col min="1541" max="1541" width="17" style="74" bestFit="1" customWidth="1"/>
    <col min="1542" max="1792" width="8.85546875" style="74"/>
    <col min="1793" max="1793" width="11.85546875" style="74" customWidth="1"/>
    <col min="1794" max="1794" width="94.7109375" style="74" customWidth="1"/>
    <col min="1795" max="1795" width="25.28515625" style="74" customWidth="1"/>
    <col min="1796" max="1796" width="9.85546875" style="74" bestFit="1" customWidth="1"/>
    <col min="1797" max="1797" width="17" style="74" bestFit="1" customWidth="1"/>
    <col min="1798" max="2048" width="8.85546875" style="74"/>
    <col min="2049" max="2049" width="11.85546875" style="74" customWidth="1"/>
    <col min="2050" max="2050" width="94.7109375" style="74" customWidth="1"/>
    <col min="2051" max="2051" width="25.28515625" style="74" customWidth="1"/>
    <col min="2052" max="2052" width="9.85546875" style="74" bestFit="1" customWidth="1"/>
    <col min="2053" max="2053" width="17" style="74" bestFit="1" customWidth="1"/>
    <col min="2054" max="2304" width="8.85546875" style="74"/>
    <col min="2305" max="2305" width="11.85546875" style="74" customWidth="1"/>
    <col min="2306" max="2306" width="94.7109375" style="74" customWidth="1"/>
    <col min="2307" max="2307" width="25.28515625" style="74" customWidth="1"/>
    <col min="2308" max="2308" width="9.85546875" style="74" bestFit="1" customWidth="1"/>
    <col min="2309" max="2309" width="17" style="74" bestFit="1" customWidth="1"/>
    <col min="2310" max="2560" width="8.85546875" style="74"/>
    <col min="2561" max="2561" width="11.85546875" style="74" customWidth="1"/>
    <col min="2562" max="2562" width="94.7109375" style="74" customWidth="1"/>
    <col min="2563" max="2563" width="25.28515625" style="74" customWidth="1"/>
    <col min="2564" max="2564" width="9.85546875" style="74" bestFit="1" customWidth="1"/>
    <col min="2565" max="2565" width="17" style="74" bestFit="1" customWidth="1"/>
    <col min="2566" max="2816" width="8.85546875" style="74"/>
    <col min="2817" max="2817" width="11.85546875" style="74" customWidth="1"/>
    <col min="2818" max="2818" width="94.7109375" style="74" customWidth="1"/>
    <col min="2819" max="2819" width="25.28515625" style="74" customWidth="1"/>
    <col min="2820" max="2820" width="9.85546875" style="74" bestFit="1" customWidth="1"/>
    <col min="2821" max="2821" width="17" style="74" bestFit="1" customWidth="1"/>
    <col min="2822" max="3072" width="8.85546875" style="74"/>
    <col min="3073" max="3073" width="11.85546875" style="74" customWidth="1"/>
    <col min="3074" max="3074" width="94.7109375" style="74" customWidth="1"/>
    <col min="3075" max="3075" width="25.28515625" style="74" customWidth="1"/>
    <col min="3076" max="3076" width="9.85546875" style="74" bestFit="1" customWidth="1"/>
    <col min="3077" max="3077" width="17" style="74" bestFit="1" customWidth="1"/>
    <col min="3078" max="3328" width="8.85546875" style="74"/>
    <col min="3329" max="3329" width="11.85546875" style="74" customWidth="1"/>
    <col min="3330" max="3330" width="94.7109375" style="74" customWidth="1"/>
    <col min="3331" max="3331" width="25.28515625" style="74" customWidth="1"/>
    <col min="3332" max="3332" width="9.85546875" style="74" bestFit="1" customWidth="1"/>
    <col min="3333" max="3333" width="17" style="74" bestFit="1" customWidth="1"/>
    <col min="3334" max="3584" width="8.85546875" style="74"/>
    <col min="3585" max="3585" width="11.85546875" style="74" customWidth="1"/>
    <col min="3586" max="3586" width="94.7109375" style="74" customWidth="1"/>
    <col min="3587" max="3587" width="25.28515625" style="74" customWidth="1"/>
    <col min="3588" max="3588" width="9.85546875" style="74" bestFit="1" customWidth="1"/>
    <col min="3589" max="3589" width="17" style="74" bestFit="1" customWidth="1"/>
    <col min="3590" max="3840" width="8.85546875" style="74"/>
    <col min="3841" max="3841" width="11.85546875" style="74" customWidth="1"/>
    <col min="3842" max="3842" width="94.7109375" style="74" customWidth="1"/>
    <col min="3843" max="3843" width="25.28515625" style="74" customWidth="1"/>
    <col min="3844" max="3844" width="9.85546875" style="74" bestFit="1" customWidth="1"/>
    <col min="3845" max="3845" width="17" style="74" bestFit="1" customWidth="1"/>
    <col min="3846" max="4096" width="8.85546875" style="74"/>
    <col min="4097" max="4097" width="11.85546875" style="74" customWidth="1"/>
    <col min="4098" max="4098" width="94.7109375" style="74" customWidth="1"/>
    <col min="4099" max="4099" width="25.28515625" style="74" customWidth="1"/>
    <col min="4100" max="4100" width="9.85546875" style="74" bestFit="1" customWidth="1"/>
    <col min="4101" max="4101" width="17" style="74" bestFit="1" customWidth="1"/>
    <col min="4102" max="4352" width="8.85546875" style="74"/>
    <col min="4353" max="4353" width="11.85546875" style="74" customWidth="1"/>
    <col min="4354" max="4354" width="94.7109375" style="74" customWidth="1"/>
    <col min="4355" max="4355" width="25.28515625" style="74" customWidth="1"/>
    <col min="4356" max="4356" width="9.85546875" style="74" bestFit="1" customWidth="1"/>
    <col min="4357" max="4357" width="17" style="74" bestFit="1" customWidth="1"/>
    <col min="4358" max="4608" width="8.85546875" style="74"/>
    <col min="4609" max="4609" width="11.85546875" style="74" customWidth="1"/>
    <col min="4610" max="4610" width="94.7109375" style="74" customWidth="1"/>
    <col min="4611" max="4611" width="25.28515625" style="74" customWidth="1"/>
    <col min="4612" max="4612" width="9.85546875" style="74" bestFit="1" customWidth="1"/>
    <col min="4613" max="4613" width="17" style="74" bestFit="1" customWidth="1"/>
    <col min="4614" max="4864" width="8.85546875" style="74"/>
    <col min="4865" max="4865" width="11.85546875" style="74" customWidth="1"/>
    <col min="4866" max="4866" width="94.7109375" style="74" customWidth="1"/>
    <col min="4867" max="4867" width="25.28515625" style="74" customWidth="1"/>
    <col min="4868" max="4868" width="9.85546875" style="74" bestFit="1" customWidth="1"/>
    <col min="4869" max="4869" width="17" style="74" bestFit="1" customWidth="1"/>
    <col min="4870" max="5120" width="8.85546875" style="74"/>
    <col min="5121" max="5121" width="11.85546875" style="74" customWidth="1"/>
    <col min="5122" max="5122" width="94.7109375" style="74" customWidth="1"/>
    <col min="5123" max="5123" width="25.28515625" style="74" customWidth="1"/>
    <col min="5124" max="5124" width="9.85546875" style="74" bestFit="1" customWidth="1"/>
    <col min="5125" max="5125" width="17" style="74" bestFit="1" customWidth="1"/>
    <col min="5126" max="5376" width="8.85546875" style="74"/>
    <col min="5377" max="5377" width="11.85546875" style="74" customWidth="1"/>
    <col min="5378" max="5378" width="94.7109375" style="74" customWidth="1"/>
    <col min="5379" max="5379" width="25.28515625" style="74" customWidth="1"/>
    <col min="5380" max="5380" width="9.85546875" style="74" bestFit="1" customWidth="1"/>
    <col min="5381" max="5381" width="17" style="74" bestFit="1" customWidth="1"/>
    <col min="5382" max="5632" width="8.85546875" style="74"/>
    <col min="5633" max="5633" width="11.85546875" style="74" customWidth="1"/>
    <col min="5634" max="5634" width="94.7109375" style="74" customWidth="1"/>
    <col min="5635" max="5635" width="25.28515625" style="74" customWidth="1"/>
    <col min="5636" max="5636" width="9.85546875" style="74" bestFit="1" customWidth="1"/>
    <col min="5637" max="5637" width="17" style="74" bestFit="1" customWidth="1"/>
    <col min="5638" max="5888" width="8.85546875" style="74"/>
    <col min="5889" max="5889" width="11.85546875" style="74" customWidth="1"/>
    <col min="5890" max="5890" width="94.7109375" style="74" customWidth="1"/>
    <col min="5891" max="5891" width="25.28515625" style="74" customWidth="1"/>
    <col min="5892" max="5892" width="9.85546875" style="74" bestFit="1" customWidth="1"/>
    <col min="5893" max="5893" width="17" style="74" bestFit="1" customWidth="1"/>
    <col min="5894" max="6144" width="8.85546875" style="74"/>
    <col min="6145" max="6145" width="11.85546875" style="74" customWidth="1"/>
    <col min="6146" max="6146" width="94.7109375" style="74" customWidth="1"/>
    <col min="6147" max="6147" width="25.28515625" style="74" customWidth="1"/>
    <col min="6148" max="6148" width="9.85546875" style="74" bestFit="1" customWidth="1"/>
    <col min="6149" max="6149" width="17" style="74" bestFit="1" customWidth="1"/>
    <col min="6150" max="6400" width="8.85546875" style="74"/>
    <col min="6401" max="6401" width="11.85546875" style="74" customWidth="1"/>
    <col min="6402" max="6402" width="94.7109375" style="74" customWidth="1"/>
    <col min="6403" max="6403" width="25.28515625" style="74" customWidth="1"/>
    <col min="6404" max="6404" width="9.85546875" style="74" bestFit="1" customWidth="1"/>
    <col min="6405" max="6405" width="17" style="74" bestFit="1" customWidth="1"/>
    <col min="6406" max="6656" width="8.85546875" style="74"/>
    <col min="6657" max="6657" width="11.85546875" style="74" customWidth="1"/>
    <col min="6658" max="6658" width="94.7109375" style="74" customWidth="1"/>
    <col min="6659" max="6659" width="25.28515625" style="74" customWidth="1"/>
    <col min="6660" max="6660" width="9.85546875" style="74" bestFit="1" customWidth="1"/>
    <col min="6661" max="6661" width="17" style="74" bestFit="1" customWidth="1"/>
    <col min="6662" max="6912" width="8.85546875" style="74"/>
    <col min="6913" max="6913" width="11.85546875" style="74" customWidth="1"/>
    <col min="6914" max="6914" width="94.7109375" style="74" customWidth="1"/>
    <col min="6915" max="6915" width="25.28515625" style="74" customWidth="1"/>
    <col min="6916" max="6916" width="9.85546875" style="74" bestFit="1" customWidth="1"/>
    <col min="6917" max="6917" width="17" style="74" bestFit="1" customWidth="1"/>
    <col min="6918" max="7168" width="8.85546875" style="74"/>
    <col min="7169" max="7169" width="11.85546875" style="74" customWidth="1"/>
    <col min="7170" max="7170" width="94.7109375" style="74" customWidth="1"/>
    <col min="7171" max="7171" width="25.28515625" style="74" customWidth="1"/>
    <col min="7172" max="7172" width="9.85546875" style="74" bestFit="1" customWidth="1"/>
    <col min="7173" max="7173" width="17" style="74" bestFit="1" customWidth="1"/>
    <col min="7174" max="7424" width="8.85546875" style="74"/>
    <col min="7425" max="7425" width="11.85546875" style="74" customWidth="1"/>
    <col min="7426" max="7426" width="94.7109375" style="74" customWidth="1"/>
    <col min="7427" max="7427" width="25.28515625" style="74" customWidth="1"/>
    <col min="7428" max="7428" width="9.85546875" style="74" bestFit="1" customWidth="1"/>
    <col min="7429" max="7429" width="17" style="74" bestFit="1" customWidth="1"/>
    <col min="7430" max="7680" width="8.85546875" style="74"/>
    <col min="7681" max="7681" width="11.85546875" style="74" customWidth="1"/>
    <col min="7682" max="7682" width="94.7109375" style="74" customWidth="1"/>
    <col min="7683" max="7683" width="25.28515625" style="74" customWidth="1"/>
    <col min="7684" max="7684" width="9.85546875" style="74" bestFit="1" customWidth="1"/>
    <col min="7685" max="7685" width="17" style="74" bestFit="1" customWidth="1"/>
    <col min="7686" max="7936" width="8.85546875" style="74"/>
    <col min="7937" max="7937" width="11.85546875" style="74" customWidth="1"/>
    <col min="7938" max="7938" width="94.7109375" style="74" customWidth="1"/>
    <col min="7939" max="7939" width="25.28515625" style="74" customWidth="1"/>
    <col min="7940" max="7940" width="9.85546875" style="74" bestFit="1" customWidth="1"/>
    <col min="7941" max="7941" width="17" style="74" bestFit="1" customWidth="1"/>
    <col min="7942" max="8192" width="8.85546875" style="74"/>
    <col min="8193" max="8193" width="11.85546875" style="74" customWidth="1"/>
    <col min="8194" max="8194" width="94.7109375" style="74" customWidth="1"/>
    <col min="8195" max="8195" width="25.28515625" style="74" customWidth="1"/>
    <col min="8196" max="8196" width="9.85546875" style="74" bestFit="1" customWidth="1"/>
    <col min="8197" max="8197" width="17" style="74" bestFit="1" customWidth="1"/>
    <col min="8198" max="8448" width="8.85546875" style="74"/>
    <col min="8449" max="8449" width="11.85546875" style="74" customWidth="1"/>
    <col min="8450" max="8450" width="94.7109375" style="74" customWidth="1"/>
    <col min="8451" max="8451" width="25.28515625" style="74" customWidth="1"/>
    <col min="8452" max="8452" width="9.85546875" style="74" bestFit="1" customWidth="1"/>
    <col min="8453" max="8453" width="17" style="74" bestFit="1" customWidth="1"/>
    <col min="8454" max="8704" width="8.85546875" style="74"/>
    <col min="8705" max="8705" width="11.85546875" style="74" customWidth="1"/>
    <col min="8706" max="8706" width="94.7109375" style="74" customWidth="1"/>
    <col min="8707" max="8707" width="25.28515625" style="74" customWidth="1"/>
    <col min="8708" max="8708" width="9.85546875" style="74" bestFit="1" customWidth="1"/>
    <col min="8709" max="8709" width="17" style="74" bestFit="1" customWidth="1"/>
    <col min="8710" max="8960" width="8.85546875" style="74"/>
    <col min="8961" max="8961" width="11.85546875" style="74" customWidth="1"/>
    <col min="8962" max="8962" width="94.7109375" style="74" customWidth="1"/>
    <col min="8963" max="8963" width="25.28515625" style="74" customWidth="1"/>
    <col min="8964" max="8964" width="9.85546875" style="74" bestFit="1" customWidth="1"/>
    <col min="8965" max="8965" width="17" style="74" bestFit="1" customWidth="1"/>
    <col min="8966" max="9216" width="8.85546875" style="74"/>
    <col min="9217" max="9217" width="11.85546875" style="74" customWidth="1"/>
    <col min="9218" max="9218" width="94.7109375" style="74" customWidth="1"/>
    <col min="9219" max="9219" width="25.28515625" style="74" customWidth="1"/>
    <col min="9220" max="9220" width="9.85546875" style="74" bestFit="1" customWidth="1"/>
    <col min="9221" max="9221" width="17" style="74" bestFit="1" customWidth="1"/>
    <col min="9222" max="9472" width="8.85546875" style="74"/>
    <col min="9473" max="9473" width="11.85546875" style="74" customWidth="1"/>
    <col min="9474" max="9474" width="94.7109375" style="74" customWidth="1"/>
    <col min="9475" max="9475" width="25.28515625" style="74" customWidth="1"/>
    <col min="9476" max="9476" width="9.85546875" style="74" bestFit="1" customWidth="1"/>
    <col min="9477" max="9477" width="17" style="74" bestFit="1" customWidth="1"/>
    <col min="9478" max="9728" width="8.85546875" style="74"/>
    <col min="9729" max="9729" width="11.85546875" style="74" customWidth="1"/>
    <col min="9730" max="9730" width="94.7109375" style="74" customWidth="1"/>
    <col min="9731" max="9731" width="25.28515625" style="74" customWidth="1"/>
    <col min="9732" max="9732" width="9.85546875" style="74" bestFit="1" customWidth="1"/>
    <col min="9733" max="9733" width="17" style="74" bestFit="1" customWidth="1"/>
    <col min="9734" max="9984" width="8.85546875" style="74"/>
    <col min="9985" max="9985" width="11.85546875" style="74" customWidth="1"/>
    <col min="9986" max="9986" width="94.7109375" style="74" customWidth="1"/>
    <col min="9987" max="9987" width="25.28515625" style="74" customWidth="1"/>
    <col min="9988" max="9988" width="9.85546875" style="74" bestFit="1" customWidth="1"/>
    <col min="9989" max="9989" width="17" style="74" bestFit="1" customWidth="1"/>
    <col min="9990" max="10240" width="8.85546875" style="74"/>
    <col min="10241" max="10241" width="11.85546875" style="74" customWidth="1"/>
    <col min="10242" max="10242" width="94.7109375" style="74" customWidth="1"/>
    <col min="10243" max="10243" width="25.28515625" style="74" customWidth="1"/>
    <col min="10244" max="10244" width="9.85546875" style="74" bestFit="1" customWidth="1"/>
    <col min="10245" max="10245" width="17" style="74" bestFit="1" customWidth="1"/>
    <col min="10246" max="10496" width="8.85546875" style="74"/>
    <col min="10497" max="10497" width="11.85546875" style="74" customWidth="1"/>
    <col min="10498" max="10498" width="94.7109375" style="74" customWidth="1"/>
    <col min="10499" max="10499" width="25.28515625" style="74" customWidth="1"/>
    <col min="10500" max="10500" width="9.85546875" style="74" bestFit="1" customWidth="1"/>
    <col min="10501" max="10501" width="17" style="74" bestFit="1" customWidth="1"/>
    <col min="10502" max="10752" width="8.85546875" style="74"/>
    <col min="10753" max="10753" width="11.85546875" style="74" customWidth="1"/>
    <col min="10754" max="10754" width="94.7109375" style="74" customWidth="1"/>
    <col min="10755" max="10755" width="25.28515625" style="74" customWidth="1"/>
    <col min="10756" max="10756" width="9.85546875" style="74" bestFit="1" customWidth="1"/>
    <col min="10757" max="10757" width="17" style="74" bestFit="1" customWidth="1"/>
    <col min="10758" max="11008" width="8.85546875" style="74"/>
    <col min="11009" max="11009" width="11.85546875" style="74" customWidth="1"/>
    <col min="11010" max="11010" width="94.7109375" style="74" customWidth="1"/>
    <col min="11011" max="11011" width="25.28515625" style="74" customWidth="1"/>
    <col min="11012" max="11012" width="9.85546875" style="74" bestFit="1" customWidth="1"/>
    <col min="11013" max="11013" width="17" style="74" bestFit="1" customWidth="1"/>
    <col min="11014" max="11264" width="8.85546875" style="74"/>
    <col min="11265" max="11265" width="11.85546875" style="74" customWidth="1"/>
    <col min="11266" max="11266" width="94.7109375" style="74" customWidth="1"/>
    <col min="11267" max="11267" width="25.28515625" style="74" customWidth="1"/>
    <col min="11268" max="11268" width="9.85546875" style="74" bestFit="1" customWidth="1"/>
    <col min="11269" max="11269" width="17" style="74" bestFit="1" customWidth="1"/>
    <col min="11270" max="11520" width="8.85546875" style="74"/>
    <col min="11521" max="11521" width="11.85546875" style="74" customWidth="1"/>
    <col min="11522" max="11522" width="94.7109375" style="74" customWidth="1"/>
    <col min="11523" max="11523" width="25.28515625" style="74" customWidth="1"/>
    <col min="11524" max="11524" width="9.85546875" style="74" bestFit="1" customWidth="1"/>
    <col min="11525" max="11525" width="17" style="74" bestFit="1" customWidth="1"/>
    <col min="11526" max="11776" width="8.85546875" style="74"/>
    <col min="11777" max="11777" width="11.85546875" style="74" customWidth="1"/>
    <col min="11778" max="11778" width="94.7109375" style="74" customWidth="1"/>
    <col min="11779" max="11779" width="25.28515625" style="74" customWidth="1"/>
    <col min="11780" max="11780" width="9.85546875" style="74" bestFit="1" customWidth="1"/>
    <col min="11781" max="11781" width="17" style="74" bestFit="1" customWidth="1"/>
    <col min="11782" max="12032" width="8.85546875" style="74"/>
    <col min="12033" max="12033" width="11.85546875" style="74" customWidth="1"/>
    <col min="12034" max="12034" width="94.7109375" style="74" customWidth="1"/>
    <col min="12035" max="12035" width="25.28515625" style="74" customWidth="1"/>
    <col min="12036" max="12036" width="9.85546875" style="74" bestFit="1" customWidth="1"/>
    <col min="12037" max="12037" width="17" style="74" bestFit="1" customWidth="1"/>
    <col min="12038" max="12288" width="8.85546875" style="74"/>
    <col min="12289" max="12289" width="11.85546875" style="74" customWidth="1"/>
    <col min="12290" max="12290" width="94.7109375" style="74" customWidth="1"/>
    <col min="12291" max="12291" width="25.28515625" style="74" customWidth="1"/>
    <col min="12292" max="12292" width="9.85546875" style="74" bestFit="1" customWidth="1"/>
    <col min="12293" max="12293" width="17" style="74" bestFit="1" customWidth="1"/>
    <col min="12294" max="12544" width="8.85546875" style="74"/>
    <col min="12545" max="12545" width="11.85546875" style="74" customWidth="1"/>
    <col min="12546" max="12546" width="94.7109375" style="74" customWidth="1"/>
    <col min="12547" max="12547" width="25.28515625" style="74" customWidth="1"/>
    <col min="12548" max="12548" width="9.85546875" style="74" bestFit="1" customWidth="1"/>
    <col min="12549" max="12549" width="17" style="74" bestFit="1" customWidth="1"/>
    <col min="12550" max="12800" width="8.85546875" style="74"/>
    <col min="12801" max="12801" width="11.85546875" style="74" customWidth="1"/>
    <col min="12802" max="12802" width="94.7109375" style="74" customWidth="1"/>
    <col min="12803" max="12803" width="25.28515625" style="74" customWidth="1"/>
    <col min="12804" max="12804" width="9.85546875" style="74" bestFit="1" customWidth="1"/>
    <col min="12805" max="12805" width="17" style="74" bestFit="1" customWidth="1"/>
    <col min="12806" max="13056" width="8.85546875" style="74"/>
    <col min="13057" max="13057" width="11.85546875" style="74" customWidth="1"/>
    <col min="13058" max="13058" width="94.7109375" style="74" customWidth="1"/>
    <col min="13059" max="13059" width="25.28515625" style="74" customWidth="1"/>
    <col min="13060" max="13060" width="9.85546875" style="74" bestFit="1" customWidth="1"/>
    <col min="13061" max="13061" width="17" style="74" bestFit="1" customWidth="1"/>
    <col min="13062" max="13312" width="8.85546875" style="74"/>
    <col min="13313" max="13313" width="11.85546875" style="74" customWidth="1"/>
    <col min="13314" max="13314" width="94.7109375" style="74" customWidth="1"/>
    <col min="13315" max="13315" width="25.28515625" style="74" customWidth="1"/>
    <col min="13316" max="13316" width="9.85546875" style="74" bestFit="1" customWidth="1"/>
    <col min="13317" max="13317" width="17" style="74" bestFit="1" customWidth="1"/>
    <col min="13318" max="13568" width="8.85546875" style="74"/>
    <col min="13569" max="13569" width="11.85546875" style="74" customWidth="1"/>
    <col min="13570" max="13570" width="94.7109375" style="74" customWidth="1"/>
    <col min="13571" max="13571" width="25.28515625" style="74" customWidth="1"/>
    <col min="13572" max="13572" width="9.85546875" style="74" bestFit="1" customWidth="1"/>
    <col min="13573" max="13573" width="17" style="74" bestFit="1" customWidth="1"/>
    <col min="13574" max="13824" width="8.85546875" style="74"/>
    <col min="13825" max="13825" width="11.85546875" style="74" customWidth="1"/>
    <col min="13826" max="13826" width="94.7109375" style="74" customWidth="1"/>
    <col min="13827" max="13827" width="25.28515625" style="74" customWidth="1"/>
    <col min="13828" max="13828" width="9.85546875" style="74" bestFit="1" customWidth="1"/>
    <col min="13829" max="13829" width="17" style="74" bestFit="1" customWidth="1"/>
    <col min="13830" max="14080" width="8.85546875" style="74"/>
    <col min="14081" max="14081" width="11.85546875" style="74" customWidth="1"/>
    <col min="14082" max="14082" width="94.7109375" style="74" customWidth="1"/>
    <col min="14083" max="14083" width="25.28515625" style="74" customWidth="1"/>
    <col min="14084" max="14084" width="9.85546875" style="74" bestFit="1" customWidth="1"/>
    <col min="14085" max="14085" width="17" style="74" bestFit="1" customWidth="1"/>
    <col min="14086" max="14336" width="8.85546875" style="74"/>
    <col min="14337" max="14337" width="11.85546875" style="74" customWidth="1"/>
    <col min="14338" max="14338" width="94.7109375" style="74" customWidth="1"/>
    <col min="14339" max="14339" width="25.28515625" style="74" customWidth="1"/>
    <col min="14340" max="14340" width="9.85546875" style="74" bestFit="1" customWidth="1"/>
    <col min="14341" max="14341" width="17" style="74" bestFit="1" customWidth="1"/>
    <col min="14342" max="14592" width="8.85546875" style="74"/>
    <col min="14593" max="14593" width="11.85546875" style="74" customWidth="1"/>
    <col min="14594" max="14594" width="94.7109375" style="74" customWidth="1"/>
    <col min="14595" max="14595" width="25.28515625" style="74" customWidth="1"/>
    <col min="14596" max="14596" width="9.85546875" style="74" bestFit="1" customWidth="1"/>
    <col min="14597" max="14597" width="17" style="74" bestFit="1" customWidth="1"/>
    <col min="14598" max="14848" width="8.85546875" style="74"/>
    <col min="14849" max="14849" width="11.85546875" style="74" customWidth="1"/>
    <col min="14850" max="14850" width="94.7109375" style="74" customWidth="1"/>
    <col min="14851" max="14851" width="25.28515625" style="74" customWidth="1"/>
    <col min="14852" max="14852" width="9.85546875" style="74" bestFit="1" customWidth="1"/>
    <col min="14853" max="14853" width="17" style="74" bestFit="1" customWidth="1"/>
    <col min="14854" max="15104" width="8.85546875" style="74"/>
    <col min="15105" max="15105" width="11.85546875" style="74" customWidth="1"/>
    <col min="15106" max="15106" width="94.7109375" style="74" customWidth="1"/>
    <col min="15107" max="15107" width="25.28515625" style="74" customWidth="1"/>
    <col min="15108" max="15108" width="9.85546875" style="74" bestFit="1" customWidth="1"/>
    <col min="15109" max="15109" width="17" style="74" bestFit="1" customWidth="1"/>
    <col min="15110" max="15360" width="8.85546875" style="74"/>
    <col min="15361" max="15361" width="11.85546875" style="74" customWidth="1"/>
    <col min="15362" max="15362" width="94.7109375" style="74" customWidth="1"/>
    <col min="15363" max="15363" width="25.28515625" style="74" customWidth="1"/>
    <col min="15364" max="15364" width="9.85546875" style="74" bestFit="1" customWidth="1"/>
    <col min="15365" max="15365" width="17" style="74" bestFit="1" customWidth="1"/>
    <col min="15366" max="15616" width="8.85546875" style="74"/>
    <col min="15617" max="15617" width="11.85546875" style="74" customWidth="1"/>
    <col min="15618" max="15618" width="94.7109375" style="74" customWidth="1"/>
    <col min="15619" max="15619" width="25.28515625" style="74" customWidth="1"/>
    <col min="15620" max="15620" width="9.85546875" style="74" bestFit="1" customWidth="1"/>
    <col min="15621" max="15621" width="17" style="74" bestFit="1" customWidth="1"/>
    <col min="15622" max="15872" width="8.85546875" style="74"/>
    <col min="15873" max="15873" width="11.85546875" style="74" customWidth="1"/>
    <col min="15874" max="15874" width="94.7109375" style="74" customWidth="1"/>
    <col min="15875" max="15875" width="25.28515625" style="74" customWidth="1"/>
    <col min="15876" max="15876" width="9.85546875" style="74" bestFit="1" customWidth="1"/>
    <col min="15877" max="15877" width="17" style="74" bestFit="1" customWidth="1"/>
    <col min="15878" max="16128" width="8.85546875" style="74"/>
    <col min="16129" max="16129" width="11.85546875" style="74" customWidth="1"/>
    <col min="16130" max="16130" width="94.7109375" style="74" customWidth="1"/>
    <col min="16131" max="16131" width="25.28515625" style="74" customWidth="1"/>
    <col min="16132" max="16132" width="9.85546875" style="74" bestFit="1" customWidth="1"/>
    <col min="16133" max="16133" width="17" style="74" bestFit="1" customWidth="1"/>
    <col min="16134" max="16384" width="8.85546875" style="74"/>
  </cols>
  <sheetData>
    <row r="1" spans="1:61" s="65" customFormat="1" ht="15" x14ac:dyDescent="0.2">
      <c r="A1" s="153"/>
      <c r="B1" s="154"/>
      <c r="C1" s="155"/>
      <c r="D1" s="76"/>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row>
    <row r="2" spans="1:61" s="65" customFormat="1" ht="23.25" x14ac:dyDescent="0.2">
      <c r="A2" s="156" t="s">
        <v>48</v>
      </c>
      <c r="B2" s="157"/>
      <c r="C2" s="158"/>
      <c r="D2" s="76"/>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row>
    <row r="3" spans="1:61" s="65" customFormat="1" ht="23.25" x14ac:dyDescent="0.2">
      <c r="A3" s="156" t="s">
        <v>26</v>
      </c>
      <c r="B3" s="157"/>
      <c r="C3" s="158"/>
      <c r="D3" s="76"/>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row>
    <row r="4" spans="1:61" s="65" customFormat="1" ht="49.15" customHeight="1" x14ac:dyDescent="0.2">
      <c r="A4" s="156" t="s">
        <v>49</v>
      </c>
      <c r="B4" s="157"/>
      <c r="C4" s="158"/>
      <c r="D4" s="76"/>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row>
    <row r="5" spans="1:61" s="66" customFormat="1" ht="16.5" thickBot="1" x14ac:dyDescent="0.25">
      <c r="A5" s="159"/>
      <c r="B5" s="160"/>
      <c r="C5" s="161"/>
      <c r="D5" s="78"/>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row>
    <row r="6" spans="1:61" s="68" customFormat="1" ht="15" x14ac:dyDescent="0.2">
      <c r="A6" s="67">
        <v>1</v>
      </c>
      <c r="B6" s="146" t="s">
        <v>73</v>
      </c>
      <c r="C6" s="147"/>
      <c r="D6" s="80"/>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row>
    <row r="7" spans="1:61" s="68" customFormat="1" ht="15.75" x14ac:dyDescent="0.2">
      <c r="A7" s="69" t="s">
        <v>27</v>
      </c>
      <c r="B7" s="75" t="s">
        <v>36</v>
      </c>
      <c r="C7" s="70">
        <f>ICEA!G13</f>
        <v>0</v>
      </c>
      <c r="D7" s="80"/>
      <c r="E7" s="82"/>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row>
    <row r="8" spans="1:61" s="68" customFormat="1" ht="15" x14ac:dyDescent="0.2">
      <c r="A8" s="71">
        <v>2</v>
      </c>
      <c r="B8" s="146" t="s">
        <v>28</v>
      </c>
      <c r="C8" s="147"/>
      <c r="D8" s="80"/>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row>
    <row r="9" spans="1:61" s="68" customFormat="1" ht="15.75" x14ac:dyDescent="0.2">
      <c r="A9" s="72" t="s">
        <v>29</v>
      </c>
      <c r="B9" s="96" t="s">
        <v>30</v>
      </c>
      <c r="C9" s="97">
        <f>ICHS!G15</f>
        <v>0</v>
      </c>
      <c r="D9" s="80"/>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row>
    <row r="10" spans="1:61" s="68" customFormat="1" ht="15.75" x14ac:dyDescent="0.2">
      <c r="A10" s="72" t="s">
        <v>31</v>
      </c>
      <c r="B10" s="75" t="s">
        <v>32</v>
      </c>
      <c r="C10" s="70">
        <f>ICSA!G13</f>
        <v>0</v>
      </c>
      <c r="D10" s="80"/>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row>
    <row r="11" spans="1:61" s="68" customFormat="1" ht="15" x14ac:dyDescent="0.2">
      <c r="A11" s="67">
        <v>3</v>
      </c>
      <c r="B11" s="146" t="s">
        <v>74</v>
      </c>
      <c r="C11" s="147"/>
      <c r="D11" s="80"/>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row>
    <row r="12" spans="1:61" s="68" customFormat="1" ht="15" x14ac:dyDescent="0.2">
      <c r="A12" s="67" t="s">
        <v>33</v>
      </c>
      <c r="B12" s="146" t="s">
        <v>75</v>
      </c>
      <c r="C12" s="147"/>
      <c r="D12" s="80"/>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row>
    <row r="13" spans="1:61" s="68" customFormat="1" ht="15.75" x14ac:dyDescent="0.2">
      <c r="A13" s="72" t="s">
        <v>56</v>
      </c>
      <c r="B13" s="75" t="s">
        <v>62</v>
      </c>
      <c r="C13" s="70">
        <f>'RU-FILA EXTERNA-CENTRO VIVENCIA'!G13</f>
        <v>0</v>
      </c>
      <c r="D13" s="80"/>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row>
    <row r="14" spans="1:61" s="68" customFormat="1" ht="15.75" x14ac:dyDescent="0.2">
      <c r="A14" s="72" t="s">
        <v>101</v>
      </c>
      <c r="B14" s="75" t="s">
        <v>102</v>
      </c>
      <c r="C14" s="70">
        <f>ICEB!G12</f>
        <v>0</v>
      </c>
      <c r="D14" s="80"/>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row>
    <row r="15" spans="1:61" s="68" customFormat="1" ht="15" x14ac:dyDescent="0.2">
      <c r="A15" s="67" t="s">
        <v>34</v>
      </c>
      <c r="B15" s="146" t="s">
        <v>76</v>
      </c>
      <c r="C15" s="147"/>
      <c r="D15" s="80"/>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row>
    <row r="16" spans="1:61" s="68" customFormat="1" ht="16.5" thickBot="1" x14ac:dyDescent="0.25">
      <c r="A16" s="72" t="s">
        <v>63</v>
      </c>
      <c r="B16" s="75" t="s">
        <v>52</v>
      </c>
      <c r="C16" s="70">
        <f>'MUSEU PHARMACIA-LAPAC'!G13</f>
        <v>0</v>
      </c>
      <c r="D16" s="80"/>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row>
    <row r="17" spans="1:61" s="73" customFormat="1" ht="18.75" thickBot="1" x14ac:dyDescent="0.25">
      <c r="A17" s="148" t="s">
        <v>35</v>
      </c>
      <c r="B17" s="149"/>
      <c r="C17" s="98">
        <f>SUM(C6:C16)</f>
        <v>0</v>
      </c>
      <c r="D17" s="80"/>
      <c r="E17" s="83"/>
      <c r="F17" s="84"/>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row>
    <row r="18" spans="1:61" ht="18.75" thickBot="1" x14ac:dyDescent="0.25">
      <c r="A18" s="150"/>
      <c r="B18" s="151"/>
      <c r="C18" s="152"/>
    </row>
    <row r="19" spans="1:61" s="86" customFormat="1" x14ac:dyDescent="0.2">
      <c r="A19" s="87"/>
      <c r="B19" s="88"/>
      <c r="C19" s="89"/>
    </row>
    <row r="20" spans="1:61" s="86" customFormat="1" x14ac:dyDescent="0.2"/>
    <row r="21" spans="1:61" s="86" customFormat="1" x14ac:dyDescent="0.2"/>
    <row r="22" spans="1:61" s="86" customFormat="1" x14ac:dyDescent="0.2"/>
    <row r="23" spans="1:61" s="86" customFormat="1" x14ac:dyDescent="0.2"/>
    <row r="24" spans="1:61" s="86" customFormat="1" x14ac:dyDescent="0.2"/>
    <row r="25" spans="1:61" s="86" customFormat="1" x14ac:dyDescent="0.2"/>
    <row r="26" spans="1:61" s="86" customFormat="1" x14ac:dyDescent="0.2"/>
    <row r="27" spans="1:61" s="86" customFormat="1" x14ac:dyDescent="0.2"/>
    <row r="28" spans="1:61" s="86" customFormat="1" x14ac:dyDescent="0.2"/>
    <row r="29" spans="1:61" s="86" customFormat="1" x14ac:dyDescent="0.2"/>
    <row r="30" spans="1:61" s="86" customFormat="1" x14ac:dyDescent="0.2"/>
    <row r="31" spans="1:61" s="86" customFormat="1" x14ac:dyDescent="0.2"/>
    <row r="32" spans="1:61" s="86" customFormat="1" x14ac:dyDescent="0.2"/>
    <row r="33" s="86" customFormat="1" x14ac:dyDescent="0.2"/>
    <row r="34" s="86" customFormat="1" x14ac:dyDescent="0.2"/>
    <row r="35" s="86" customFormat="1" x14ac:dyDescent="0.2"/>
    <row r="36" s="86" customFormat="1" x14ac:dyDescent="0.2"/>
    <row r="37" s="86" customFormat="1" x14ac:dyDescent="0.2"/>
    <row r="38" s="86" customFormat="1" x14ac:dyDescent="0.2"/>
    <row r="39" s="86" customFormat="1" x14ac:dyDescent="0.2"/>
    <row r="40" s="86" customFormat="1" x14ac:dyDescent="0.2"/>
  </sheetData>
  <mergeCells count="12">
    <mergeCell ref="B8:C8"/>
    <mergeCell ref="B12:C12"/>
    <mergeCell ref="A17:B17"/>
    <mergeCell ref="A18:C18"/>
    <mergeCell ref="A1:C1"/>
    <mergeCell ref="A2:C2"/>
    <mergeCell ref="A3:C3"/>
    <mergeCell ref="A4:C4"/>
    <mergeCell ref="A5:C5"/>
    <mergeCell ref="B6:C6"/>
    <mergeCell ref="B11:C11"/>
    <mergeCell ref="B15:C15"/>
  </mergeCells>
  <pageMargins left="0.511811024" right="0.511811024" top="0.78740157499999996" bottom="0.78740157499999996" header="0.31496062000000002" footer="0.31496062000000002"/>
  <pageSetup paperSize="9"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9"/>
  <sheetViews>
    <sheetView showGridLines="0" topLeftCell="A2" zoomScale="115" zoomScaleNormal="115" workbookViewId="0">
      <pane ySplit="4" topLeftCell="A6" activePane="bottomLeft" state="frozen"/>
      <selection activeCell="A2" sqref="A2"/>
      <selection pane="bottomLeft" activeCell="D7" sqref="D7"/>
    </sheetView>
  </sheetViews>
  <sheetFormatPr defaultColWidth="11.42578125" defaultRowHeight="12.75" x14ac:dyDescent="0.2"/>
  <cols>
    <col min="1" max="1" width="5.28515625" customWidth="1"/>
    <col min="2" max="2" width="7.140625" customWidth="1"/>
    <col min="3" max="3" width="64.42578125" customWidth="1"/>
    <col min="4" max="4" width="12.85546875" style="12" customWidth="1"/>
    <col min="5" max="5" width="8" style="12" customWidth="1"/>
    <col min="6" max="6" width="13.7109375" bestFit="1" customWidth="1"/>
    <col min="7" max="7" width="15.5703125" customWidth="1"/>
    <col min="8" max="8" width="15.28515625" hidden="1" customWidth="1"/>
    <col min="9" max="10" width="14" hidden="1" customWidth="1"/>
    <col min="11" max="12" width="13.42578125" hidden="1" customWidth="1"/>
    <col min="13" max="13" width="15.85546875" hidden="1" customWidth="1"/>
  </cols>
  <sheetData>
    <row r="1" spans="1:13" ht="50.25" customHeight="1" x14ac:dyDescent="0.25">
      <c r="A1" s="44"/>
      <c r="B1" s="45"/>
      <c r="C1" s="163" t="s">
        <v>13</v>
      </c>
      <c r="D1" s="163"/>
      <c r="E1" s="163"/>
      <c r="F1" s="163"/>
      <c r="G1" s="164"/>
      <c r="H1" s="20"/>
    </row>
    <row r="2" spans="1:13" s="2" customFormat="1" ht="15.75" customHeight="1" x14ac:dyDescent="0.2">
      <c r="A2" s="170"/>
      <c r="B2" s="171"/>
      <c r="C2" s="177" t="s">
        <v>14</v>
      </c>
      <c r="D2" s="177"/>
      <c r="E2" s="177"/>
      <c r="F2" s="177"/>
      <c r="G2" s="178"/>
    </row>
    <row r="3" spans="1:13" s="3" customFormat="1" ht="66.75" customHeight="1" x14ac:dyDescent="0.2">
      <c r="A3" s="172"/>
      <c r="B3" s="173"/>
      <c r="C3" s="179" t="s">
        <v>50</v>
      </c>
      <c r="D3" s="179"/>
      <c r="E3" s="179"/>
      <c r="F3" s="179"/>
      <c r="G3" s="180"/>
    </row>
    <row r="4" spans="1:13" s="2" customFormat="1" ht="14.25" x14ac:dyDescent="0.2">
      <c r="A4" s="4">
        <v>1</v>
      </c>
      <c r="B4" s="4">
        <v>2</v>
      </c>
      <c r="C4" s="18">
        <v>3</v>
      </c>
      <c r="D4" s="24">
        <v>4</v>
      </c>
      <c r="E4" s="27">
        <v>5</v>
      </c>
      <c r="F4" s="17">
        <v>6</v>
      </c>
      <c r="G4" s="5">
        <v>7</v>
      </c>
      <c r="H4" s="5">
        <v>8</v>
      </c>
      <c r="I4" s="5">
        <v>9</v>
      </c>
      <c r="J4" s="5">
        <v>10</v>
      </c>
      <c r="K4" s="5">
        <v>11</v>
      </c>
      <c r="L4" s="5">
        <v>12</v>
      </c>
      <c r="M4" s="5">
        <v>13</v>
      </c>
    </row>
    <row r="5" spans="1:13" s="2" customFormat="1" ht="12.75" customHeight="1" x14ac:dyDescent="0.2">
      <c r="A5" s="6" t="s">
        <v>0</v>
      </c>
      <c r="B5" s="6" t="s">
        <v>1</v>
      </c>
      <c r="C5" s="19" t="s">
        <v>3</v>
      </c>
      <c r="D5" s="25" t="s">
        <v>6</v>
      </c>
      <c r="E5" s="28" t="s">
        <v>2</v>
      </c>
      <c r="F5" s="16" t="s">
        <v>15</v>
      </c>
      <c r="G5" s="7" t="s">
        <v>4</v>
      </c>
      <c r="H5" s="7" t="s">
        <v>12</v>
      </c>
      <c r="I5" s="7" t="s">
        <v>8</v>
      </c>
      <c r="J5" s="7" t="s">
        <v>10</v>
      </c>
      <c r="K5" s="7" t="s">
        <v>9</v>
      </c>
      <c r="L5" s="7" t="s">
        <v>10</v>
      </c>
      <c r="M5" s="7" t="s">
        <v>11</v>
      </c>
    </row>
    <row r="6" spans="1:13" s="2" customFormat="1" ht="28.5" customHeight="1" x14ac:dyDescent="0.2">
      <c r="A6" s="9">
        <v>1</v>
      </c>
      <c r="B6" s="10">
        <v>1</v>
      </c>
      <c r="C6" s="21" t="s">
        <v>5</v>
      </c>
      <c r="D6" s="26"/>
      <c r="E6" s="29"/>
      <c r="F6" s="22"/>
      <c r="G6" s="23"/>
      <c r="H6" s="23"/>
      <c r="I6" s="23"/>
      <c r="J6" s="23"/>
      <c r="K6" s="23"/>
      <c r="L6" s="23"/>
      <c r="M6" s="23"/>
    </row>
    <row r="7" spans="1:13" s="2" customFormat="1" ht="178.9" customHeight="1" x14ac:dyDescent="0.2">
      <c r="A7" s="33"/>
      <c r="B7" s="34"/>
      <c r="C7" s="46" t="s">
        <v>37</v>
      </c>
      <c r="D7" s="38">
        <v>1869.25</v>
      </c>
      <c r="E7" s="35" t="s">
        <v>7</v>
      </c>
      <c r="F7" s="36">
        <v>0</v>
      </c>
      <c r="G7" s="39">
        <f>D7*F7</f>
        <v>0</v>
      </c>
      <c r="H7" s="37">
        <v>0</v>
      </c>
      <c r="I7" s="37">
        <v>0</v>
      </c>
      <c r="J7" s="37">
        <v>0</v>
      </c>
      <c r="K7" s="37">
        <v>0</v>
      </c>
      <c r="L7" s="37">
        <v>0</v>
      </c>
      <c r="M7" s="37">
        <v>0</v>
      </c>
    </row>
    <row r="8" spans="1:13" s="2" customFormat="1" ht="225" customHeight="1" x14ac:dyDescent="0.2">
      <c r="A8" s="33"/>
      <c r="B8" s="34"/>
      <c r="C8" s="47" t="s">
        <v>22</v>
      </c>
      <c r="D8" s="38">
        <v>697.93</v>
      </c>
      <c r="E8" s="35" t="s">
        <v>7</v>
      </c>
      <c r="F8" s="36">
        <v>0</v>
      </c>
      <c r="G8" s="31">
        <f>D8*F8</f>
        <v>0</v>
      </c>
      <c r="H8" s="31">
        <v>0</v>
      </c>
      <c r="I8" s="32">
        <v>0</v>
      </c>
      <c r="J8" s="31">
        <v>0</v>
      </c>
      <c r="K8" s="32">
        <v>0</v>
      </c>
      <c r="L8" s="31">
        <v>0</v>
      </c>
      <c r="M8" s="32">
        <v>0</v>
      </c>
    </row>
    <row r="9" spans="1:13" s="2" customFormat="1" ht="297" customHeight="1" x14ac:dyDescent="0.2">
      <c r="A9" s="33"/>
      <c r="B9" s="34"/>
      <c r="C9" s="47" t="s">
        <v>38</v>
      </c>
      <c r="D9" s="38">
        <v>1588.86</v>
      </c>
      <c r="E9" s="35" t="s">
        <v>7</v>
      </c>
      <c r="F9" s="36">
        <v>0</v>
      </c>
      <c r="G9" s="31">
        <f>D9*F9</f>
        <v>0</v>
      </c>
      <c r="H9" s="31">
        <v>0</v>
      </c>
      <c r="I9" s="31">
        <v>0</v>
      </c>
      <c r="J9" s="32">
        <v>0</v>
      </c>
      <c r="K9" s="31">
        <v>0</v>
      </c>
      <c r="L9" s="32">
        <v>0</v>
      </c>
      <c r="M9" s="32">
        <v>0</v>
      </c>
    </row>
    <row r="10" spans="1:13" s="2" customFormat="1" ht="235.9" customHeight="1" x14ac:dyDescent="0.2">
      <c r="A10" s="33"/>
      <c r="B10" s="34"/>
      <c r="C10" s="47" t="s">
        <v>39</v>
      </c>
      <c r="D10" s="38">
        <v>1</v>
      </c>
      <c r="E10" s="49" t="s">
        <v>23</v>
      </c>
      <c r="F10" s="36">
        <v>0</v>
      </c>
      <c r="G10" s="31">
        <f>D10*F10</f>
        <v>0</v>
      </c>
      <c r="H10" s="31">
        <v>0</v>
      </c>
      <c r="I10" s="31">
        <v>0</v>
      </c>
      <c r="J10" s="32">
        <v>0</v>
      </c>
      <c r="K10" s="31">
        <v>0</v>
      </c>
      <c r="L10" s="32">
        <v>0</v>
      </c>
      <c r="M10" s="32">
        <v>0</v>
      </c>
    </row>
    <row r="11" spans="1:13" s="2" customFormat="1" ht="235.15" customHeight="1" thickBot="1" x14ac:dyDescent="0.25">
      <c r="A11" s="33"/>
      <c r="B11" s="34"/>
      <c r="C11" s="47" t="s">
        <v>40</v>
      </c>
      <c r="D11" s="38">
        <v>1588.86</v>
      </c>
      <c r="E11" s="35" t="s">
        <v>7</v>
      </c>
      <c r="F11" s="36">
        <v>0</v>
      </c>
      <c r="G11" s="31">
        <f>D11*F11</f>
        <v>0</v>
      </c>
      <c r="H11" s="31">
        <v>0</v>
      </c>
      <c r="I11" s="31">
        <v>0</v>
      </c>
      <c r="J11" s="32">
        <v>0</v>
      </c>
      <c r="K11" s="31">
        <v>0</v>
      </c>
      <c r="L11" s="32">
        <v>0</v>
      </c>
      <c r="M11" s="32">
        <v>0</v>
      </c>
    </row>
    <row r="12" spans="1:13" s="2" customFormat="1" ht="20.25" customHeight="1" thickBot="1" x14ac:dyDescent="0.3">
      <c r="A12" s="13"/>
      <c r="B12" s="14"/>
      <c r="C12" s="41"/>
      <c r="D12" s="167" t="s">
        <v>17</v>
      </c>
      <c r="E12" s="168"/>
      <c r="F12" s="169"/>
      <c r="G12" s="43">
        <f>SUM(G7:G11)</f>
        <v>0</v>
      </c>
      <c r="H12" s="15">
        <f>SUM(H8:H11)</f>
        <v>0</v>
      </c>
      <c r="I12" s="15">
        <f>SUM(I8:I11)</f>
        <v>0</v>
      </c>
      <c r="J12" s="15"/>
      <c r="K12" s="15">
        <f>SUM(K8:K11)</f>
        <v>0</v>
      </c>
      <c r="L12" s="15"/>
      <c r="M12" s="15"/>
    </row>
    <row r="13" spans="1:13" s="1" customFormat="1" ht="16.5" thickBot="1" x14ac:dyDescent="0.3">
      <c r="A13" s="165"/>
      <c r="B13" s="166"/>
      <c r="C13" s="42"/>
      <c r="D13" s="167" t="s">
        <v>16</v>
      </c>
      <c r="E13" s="168"/>
      <c r="F13" s="169"/>
      <c r="G13" s="40">
        <f>G12*1.25</f>
        <v>0</v>
      </c>
      <c r="H13" s="165"/>
      <c r="I13" s="166"/>
      <c r="J13" s="166"/>
      <c r="K13" s="166"/>
      <c r="L13" s="166"/>
      <c r="M13" s="176"/>
    </row>
    <row r="14" spans="1:13" s="1" customFormat="1" ht="18" customHeight="1" x14ac:dyDescent="0.25">
      <c r="A14" s="8" t="s">
        <v>103</v>
      </c>
      <c r="C14" s="30"/>
      <c r="D14" s="11"/>
      <c r="E14" s="11"/>
    </row>
    <row r="15" spans="1:13" s="1" customFormat="1" ht="14.25" customHeight="1" x14ac:dyDescent="0.2">
      <c r="A15" s="162"/>
      <c r="B15" s="162"/>
      <c r="C15" s="162"/>
      <c r="D15" s="162"/>
      <c r="E15" s="162"/>
    </row>
    <row r="16" spans="1:13" s="1" customFormat="1" ht="27" customHeight="1" x14ac:dyDescent="0.2">
      <c r="A16" s="162" t="s">
        <v>18</v>
      </c>
      <c r="B16" s="162"/>
      <c r="C16" s="162"/>
      <c r="D16" s="162"/>
      <c r="E16" s="162"/>
      <c r="F16" s="162"/>
      <c r="G16" s="95"/>
    </row>
    <row r="17" spans="1:7" s="1" customFormat="1" ht="27" customHeight="1" x14ac:dyDescent="0.2">
      <c r="A17" s="162" t="s">
        <v>19</v>
      </c>
      <c r="B17" s="162"/>
      <c r="C17" s="162"/>
      <c r="D17" s="162"/>
      <c r="E17" s="162"/>
      <c r="F17" s="162"/>
      <c r="G17" s="93"/>
    </row>
    <row r="18" spans="1:7" s="1" customFormat="1" ht="27" customHeight="1" x14ac:dyDescent="0.2">
      <c r="A18" s="162" t="s">
        <v>24</v>
      </c>
      <c r="B18" s="162"/>
      <c r="C18" s="162"/>
      <c r="D18" s="162"/>
      <c r="E18" s="162"/>
      <c r="F18" s="162"/>
      <c r="G18" s="93"/>
    </row>
    <row r="19" spans="1:7" s="1" customFormat="1" ht="15" customHeight="1" x14ac:dyDescent="0.2">
      <c r="A19" s="162" t="s">
        <v>20</v>
      </c>
      <c r="B19" s="162"/>
      <c r="C19" s="162"/>
      <c r="D19" s="162"/>
      <c r="E19" s="162"/>
      <c r="F19" s="162"/>
      <c r="G19" s="93"/>
    </row>
    <row r="20" spans="1:7" s="1" customFormat="1" ht="27" customHeight="1" x14ac:dyDescent="0.2">
      <c r="A20" s="162" t="s">
        <v>65</v>
      </c>
      <c r="B20" s="162"/>
      <c r="C20" s="162"/>
      <c r="D20" s="162"/>
      <c r="E20" s="162"/>
      <c r="F20" s="162"/>
      <c r="G20" s="93"/>
    </row>
    <row r="21" spans="1:7" s="1" customFormat="1" ht="27" customHeight="1" x14ac:dyDescent="0.2">
      <c r="A21" s="162" t="s">
        <v>66</v>
      </c>
      <c r="B21" s="162"/>
      <c r="C21" s="162"/>
      <c r="D21" s="162"/>
      <c r="E21" s="162"/>
      <c r="F21" s="162"/>
      <c r="G21" s="93"/>
    </row>
    <row r="22" spans="1:7" s="1" customFormat="1" ht="15" customHeight="1" x14ac:dyDescent="0.2">
      <c r="A22" s="162" t="s">
        <v>67</v>
      </c>
      <c r="B22" s="162"/>
      <c r="C22" s="162"/>
      <c r="D22" s="162"/>
      <c r="E22" s="162"/>
      <c r="F22" s="162"/>
      <c r="G22" s="93"/>
    </row>
    <row r="23" spans="1:7" s="1" customFormat="1" ht="15" customHeight="1" x14ac:dyDescent="0.2">
      <c r="A23" s="162" t="s">
        <v>68</v>
      </c>
      <c r="B23" s="162"/>
      <c r="C23" s="162"/>
      <c r="D23" s="162"/>
      <c r="E23" s="162"/>
      <c r="F23" s="162"/>
      <c r="G23" s="93"/>
    </row>
    <row r="24" spans="1:7" s="1" customFormat="1" ht="27" customHeight="1" x14ac:dyDescent="0.2">
      <c r="A24" s="162" t="s">
        <v>69</v>
      </c>
      <c r="B24" s="162"/>
      <c r="C24" s="162"/>
      <c r="D24" s="162"/>
      <c r="E24" s="162"/>
      <c r="F24" s="162"/>
      <c r="G24" s="93"/>
    </row>
    <row r="25" spans="1:7" s="94" customFormat="1" ht="39" customHeight="1" x14ac:dyDescent="0.2">
      <c r="A25" s="162" t="s">
        <v>70</v>
      </c>
      <c r="B25" s="162"/>
      <c r="C25" s="162"/>
      <c r="D25" s="162"/>
      <c r="E25" s="162"/>
      <c r="F25" s="162"/>
      <c r="G25" s="93"/>
    </row>
    <row r="26" spans="1:7" s="94" customFormat="1" ht="15" customHeight="1" x14ac:dyDescent="0.2">
      <c r="A26" s="162" t="s">
        <v>71</v>
      </c>
      <c r="B26" s="162"/>
      <c r="C26" s="162"/>
      <c r="D26" s="162"/>
      <c r="E26" s="162"/>
      <c r="F26" s="162"/>
      <c r="G26" s="93"/>
    </row>
    <row r="27" spans="1:7" s="1" customFormat="1" ht="27" customHeight="1" x14ac:dyDescent="0.2">
      <c r="A27" s="162" t="s">
        <v>43</v>
      </c>
      <c r="B27" s="162"/>
      <c r="C27" s="162"/>
      <c r="D27" s="162"/>
      <c r="E27" s="162"/>
      <c r="F27" s="162"/>
      <c r="G27" s="93"/>
    </row>
    <row r="28" spans="1:7" s="1" customFormat="1" ht="27" customHeight="1" x14ac:dyDescent="0.2">
      <c r="A28" s="162" t="s">
        <v>41</v>
      </c>
      <c r="B28" s="162"/>
      <c r="C28" s="162"/>
      <c r="D28" s="162"/>
      <c r="E28" s="162"/>
      <c r="F28" s="162"/>
      <c r="G28" s="93"/>
    </row>
    <row r="29" spans="1:7" ht="39" customHeight="1" x14ac:dyDescent="0.2">
      <c r="A29" s="174" t="s">
        <v>85</v>
      </c>
      <c r="B29" s="174"/>
      <c r="C29" s="174"/>
      <c r="D29" s="174"/>
      <c r="E29" s="174"/>
      <c r="F29" s="175"/>
      <c r="G29" s="175"/>
    </row>
  </sheetData>
  <mergeCells count="23">
    <mergeCell ref="A29:G29"/>
    <mergeCell ref="H13:M13"/>
    <mergeCell ref="A15:E15"/>
    <mergeCell ref="C2:G2"/>
    <mergeCell ref="C3:G3"/>
    <mergeCell ref="A16:F16"/>
    <mergeCell ref="A17:F17"/>
    <mergeCell ref="A18:F18"/>
    <mergeCell ref="A19:F19"/>
    <mergeCell ref="A20:F20"/>
    <mergeCell ref="A26:F26"/>
    <mergeCell ref="A27:F27"/>
    <mergeCell ref="A28:F28"/>
    <mergeCell ref="A21:F21"/>
    <mergeCell ref="A22:F22"/>
    <mergeCell ref="A23:F23"/>
    <mergeCell ref="A24:F24"/>
    <mergeCell ref="A25:F25"/>
    <mergeCell ref="C1:G1"/>
    <mergeCell ref="A13:B13"/>
    <mergeCell ref="D13:F13"/>
    <mergeCell ref="D12:F12"/>
    <mergeCell ref="A2:B3"/>
  </mergeCells>
  <phoneticPr fontId="5" type="noConversion"/>
  <printOptions gridLinesSet="0"/>
  <pageMargins left="0.78740157480314965" right="0.78740157480314965" top="0.78740157480314965" bottom="0.78740157480314965" header="0.51181102362204722" footer="0.51181102362204722"/>
  <pageSetup paperSize="9" scale="65" fitToHeight="0"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showGridLines="0" topLeftCell="B1" zoomScale="115" zoomScaleNormal="115" workbookViewId="0">
      <pane xSplit="2" ySplit="4" topLeftCell="D5" activePane="bottomRight" state="frozen"/>
      <selection activeCell="B1" sqref="B1"/>
      <selection pane="topRight" activeCell="D1" sqref="D1"/>
      <selection pane="bottomLeft" activeCell="B6" sqref="B6"/>
      <selection pane="bottomRight" activeCell="N6" sqref="N6"/>
    </sheetView>
  </sheetViews>
  <sheetFormatPr defaultColWidth="11.42578125" defaultRowHeight="12.75" x14ac:dyDescent="0.2"/>
  <cols>
    <col min="1" max="1" width="5.28515625" customWidth="1"/>
    <col min="2" max="2" width="7.28515625" bestFit="1" customWidth="1"/>
    <col min="3" max="3" width="64.42578125" customWidth="1"/>
    <col min="4" max="4" width="17.7109375" style="12" customWidth="1"/>
    <col min="5" max="5" width="7.7109375" style="12" customWidth="1"/>
    <col min="6" max="6" width="15.85546875" customWidth="1"/>
    <col min="7" max="7" width="19.85546875" customWidth="1"/>
    <col min="8" max="8" width="15.28515625" hidden="1" customWidth="1"/>
    <col min="9" max="10" width="14" hidden="1" customWidth="1"/>
    <col min="11" max="12" width="13.42578125" hidden="1" customWidth="1"/>
    <col min="13" max="13" width="15.85546875" hidden="1" customWidth="1"/>
  </cols>
  <sheetData>
    <row r="1" spans="1:13" s="2" customFormat="1" ht="16.5" customHeight="1" x14ac:dyDescent="0.2">
      <c r="A1" s="170"/>
      <c r="B1" s="182"/>
      <c r="C1" s="177" t="s">
        <v>14</v>
      </c>
      <c r="D1" s="177"/>
      <c r="E1" s="177"/>
      <c r="F1" s="177"/>
      <c r="G1" s="178"/>
    </row>
    <row r="2" spans="1:13" s="3" customFormat="1" ht="66.75" customHeight="1" x14ac:dyDescent="0.2">
      <c r="A2" s="172"/>
      <c r="B2" s="183"/>
      <c r="C2" s="184" t="s">
        <v>87</v>
      </c>
      <c r="D2" s="184"/>
      <c r="E2" s="184"/>
      <c r="F2" s="184"/>
      <c r="G2" s="184"/>
    </row>
    <row r="3" spans="1:13" s="2" customFormat="1" ht="14.25" x14ac:dyDescent="0.2">
      <c r="A3" s="4">
        <v>1</v>
      </c>
      <c r="B3" s="4">
        <v>2</v>
      </c>
      <c r="C3" s="18">
        <v>3</v>
      </c>
      <c r="D3" s="24">
        <v>4</v>
      </c>
      <c r="E3" s="27">
        <v>5</v>
      </c>
      <c r="F3" s="17">
        <v>6</v>
      </c>
      <c r="G3" s="5">
        <v>7</v>
      </c>
      <c r="H3" s="5">
        <v>8</v>
      </c>
      <c r="I3" s="5">
        <v>9</v>
      </c>
      <c r="J3" s="5">
        <v>10</v>
      </c>
      <c r="K3" s="5">
        <v>11</v>
      </c>
      <c r="L3" s="5">
        <v>12</v>
      </c>
      <c r="M3" s="5">
        <v>13</v>
      </c>
    </row>
    <row r="4" spans="1:13" s="2" customFormat="1" ht="12.75" customHeight="1" x14ac:dyDescent="0.2">
      <c r="A4" s="6" t="s">
        <v>0</v>
      </c>
      <c r="B4" s="6" t="s">
        <v>1</v>
      </c>
      <c r="C4" s="19" t="s">
        <v>3</v>
      </c>
      <c r="D4" s="25" t="s">
        <v>6</v>
      </c>
      <c r="E4" s="28" t="s">
        <v>2</v>
      </c>
      <c r="F4" s="16" t="s">
        <v>15</v>
      </c>
      <c r="G4" s="7" t="s">
        <v>4</v>
      </c>
      <c r="H4" s="7" t="s">
        <v>12</v>
      </c>
      <c r="I4" s="7" t="s">
        <v>8</v>
      </c>
      <c r="J4" s="7" t="s">
        <v>10</v>
      </c>
      <c r="K4" s="7" t="s">
        <v>9</v>
      </c>
      <c r="L4" s="7" t="s">
        <v>10</v>
      </c>
      <c r="M4" s="7" t="s">
        <v>11</v>
      </c>
    </row>
    <row r="5" spans="1:13" s="2" customFormat="1" ht="28.5" customHeight="1" x14ac:dyDescent="0.2">
      <c r="A5" s="9">
        <v>1</v>
      </c>
      <c r="B5" s="10">
        <v>1</v>
      </c>
      <c r="C5" s="52" t="s">
        <v>5</v>
      </c>
      <c r="D5" s="26"/>
      <c r="E5" s="29"/>
      <c r="F5" s="22"/>
      <c r="G5" s="23"/>
      <c r="H5" s="23"/>
      <c r="I5" s="23"/>
      <c r="J5" s="23"/>
      <c r="K5" s="23"/>
      <c r="L5" s="23"/>
      <c r="M5" s="23"/>
    </row>
    <row r="6" spans="1:13" s="2" customFormat="1" ht="178.5" customHeight="1" x14ac:dyDescent="0.2">
      <c r="A6" s="33"/>
      <c r="B6" s="34"/>
      <c r="C6" s="46" t="s">
        <v>88</v>
      </c>
      <c r="D6" s="38">
        <v>20958.189999999999</v>
      </c>
      <c r="E6" s="35" t="s">
        <v>7</v>
      </c>
      <c r="F6" s="36">
        <v>0</v>
      </c>
      <c r="G6" s="39">
        <f>D6*F6</f>
        <v>0</v>
      </c>
      <c r="H6" s="37">
        <v>0</v>
      </c>
      <c r="I6" s="37">
        <v>0</v>
      </c>
      <c r="J6" s="37">
        <v>0</v>
      </c>
      <c r="K6" s="37">
        <v>0</v>
      </c>
      <c r="L6" s="37">
        <v>0</v>
      </c>
      <c r="M6" s="37">
        <v>0</v>
      </c>
    </row>
    <row r="7" spans="1:13" s="2" customFormat="1" ht="231" customHeight="1" x14ac:dyDescent="0.2">
      <c r="A7" s="33"/>
      <c r="B7" s="34"/>
      <c r="C7" s="47" t="s">
        <v>22</v>
      </c>
      <c r="D7" s="38">
        <v>5887.51</v>
      </c>
      <c r="E7" s="35" t="s">
        <v>7</v>
      </c>
      <c r="F7" s="36">
        <v>0</v>
      </c>
      <c r="G7" s="31">
        <f>D7*F7</f>
        <v>0</v>
      </c>
      <c r="H7" s="31">
        <v>0</v>
      </c>
      <c r="I7" s="32">
        <v>0</v>
      </c>
      <c r="J7" s="31">
        <v>0</v>
      </c>
      <c r="K7" s="32">
        <v>0</v>
      </c>
      <c r="L7" s="31">
        <v>0</v>
      </c>
      <c r="M7" s="32">
        <v>0</v>
      </c>
    </row>
    <row r="8" spans="1:13" s="2" customFormat="1" ht="336.75" customHeight="1" x14ac:dyDescent="0.2">
      <c r="A8" s="33"/>
      <c r="B8" s="34"/>
      <c r="C8" s="47" t="s">
        <v>89</v>
      </c>
      <c r="D8" s="38">
        <v>20958.189999999999</v>
      </c>
      <c r="E8" s="35" t="s">
        <v>7</v>
      </c>
      <c r="F8" s="36">
        <v>0</v>
      </c>
      <c r="G8" s="31">
        <f>D8*F8</f>
        <v>0</v>
      </c>
      <c r="H8" s="31">
        <v>0</v>
      </c>
      <c r="I8" s="31">
        <v>0</v>
      </c>
      <c r="J8" s="32">
        <v>0</v>
      </c>
      <c r="K8" s="31">
        <v>0</v>
      </c>
      <c r="L8" s="32">
        <v>0</v>
      </c>
      <c r="M8" s="32">
        <v>0</v>
      </c>
    </row>
    <row r="9" spans="1:13" s="2" customFormat="1" ht="219.75" customHeight="1" x14ac:dyDescent="0.2">
      <c r="A9" s="33"/>
      <c r="B9" s="34"/>
      <c r="C9" s="47" t="s">
        <v>90</v>
      </c>
      <c r="D9" s="38">
        <v>12</v>
      </c>
      <c r="E9" s="49" t="s">
        <v>23</v>
      </c>
      <c r="F9" s="36">
        <v>0</v>
      </c>
      <c r="G9" s="31">
        <f>D9*F9</f>
        <v>0</v>
      </c>
      <c r="H9" s="31">
        <v>0</v>
      </c>
      <c r="I9" s="31">
        <v>0</v>
      </c>
      <c r="J9" s="32">
        <v>0</v>
      </c>
      <c r="K9" s="31">
        <v>0</v>
      </c>
      <c r="L9" s="32">
        <v>0</v>
      </c>
      <c r="M9" s="32">
        <v>0</v>
      </c>
    </row>
    <row r="10" spans="1:13" s="2" customFormat="1" ht="235.5" customHeight="1" thickBot="1" x14ac:dyDescent="0.25">
      <c r="A10" s="33"/>
      <c r="B10" s="34"/>
      <c r="C10" s="47" t="s">
        <v>21</v>
      </c>
      <c r="D10" s="38">
        <v>20958.189999999999</v>
      </c>
      <c r="E10" s="35" t="s">
        <v>7</v>
      </c>
      <c r="F10" s="36">
        <v>0</v>
      </c>
      <c r="G10" s="31">
        <f>D10*F10</f>
        <v>0</v>
      </c>
      <c r="H10" s="31">
        <v>0</v>
      </c>
      <c r="I10" s="31">
        <v>0</v>
      </c>
      <c r="J10" s="32">
        <v>0</v>
      </c>
      <c r="K10" s="31">
        <v>0</v>
      </c>
      <c r="L10" s="32">
        <v>0</v>
      </c>
      <c r="M10" s="32">
        <v>0</v>
      </c>
    </row>
    <row r="11" spans="1:13" s="2" customFormat="1" ht="20.25" customHeight="1" thickBot="1" x14ac:dyDescent="0.3">
      <c r="A11" s="13"/>
      <c r="B11" s="99"/>
      <c r="C11" s="41"/>
      <c r="D11" s="167" t="s">
        <v>17</v>
      </c>
      <c r="E11" s="168"/>
      <c r="F11" s="169"/>
      <c r="G11" s="40">
        <f>SUM(G6:G10)</f>
        <v>0</v>
      </c>
      <c r="H11" s="61">
        <f>SUM(H7:H10)</f>
        <v>0</v>
      </c>
      <c r="I11" s="61">
        <f>SUM(I7:I10)</f>
        <v>0</v>
      </c>
      <c r="J11" s="61"/>
      <c r="K11" s="61">
        <f>SUM(K7:K10)</f>
        <v>0</v>
      </c>
      <c r="L11" s="61"/>
      <c r="M11" s="61"/>
    </row>
    <row r="12" spans="1:13" s="1" customFormat="1" ht="16.5" thickBot="1" x14ac:dyDescent="0.3">
      <c r="A12" s="165"/>
      <c r="B12" s="166"/>
      <c r="C12" s="42"/>
      <c r="D12" s="167" t="s">
        <v>16</v>
      </c>
      <c r="E12" s="168"/>
      <c r="F12" s="169"/>
      <c r="G12" s="40">
        <f>G11*1.25</f>
        <v>0</v>
      </c>
      <c r="H12" s="165"/>
      <c r="I12" s="166"/>
      <c r="J12" s="166"/>
      <c r="K12" s="166"/>
      <c r="L12" s="166"/>
      <c r="M12" s="176"/>
    </row>
    <row r="13" spans="1:13" s="1" customFormat="1" ht="18" customHeight="1" x14ac:dyDescent="0.25">
      <c r="B13" s="8" t="s">
        <v>91</v>
      </c>
      <c r="D13" s="30"/>
      <c r="E13" s="11"/>
      <c r="F13" s="11"/>
    </row>
    <row r="14" spans="1:13" s="1" customFormat="1" ht="14.25" customHeight="1" x14ac:dyDescent="0.2">
      <c r="E14" s="11"/>
      <c r="F14" s="11"/>
    </row>
    <row r="15" spans="1:13" s="1" customFormat="1" ht="23.25" customHeight="1" x14ac:dyDescent="0.2">
      <c r="B15" s="181" t="s">
        <v>18</v>
      </c>
      <c r="C15" s="181"/>
      <c r="D15" s="181"/>
      <c r="E15" s="181"/>
      <c r="F15" s="181"/>
    </row>
    <row r="16" spans="1:13" s="1" customFormat="1" ht="26.25" customHeight="1" x14ac:dyDescent="0.2">
      <c r="B16" s="181" t="s">
        <v>19</v>
      </c>
      <c r="C16" s="181"/>
      <c r="D16" s="181"/>
      <c r="E16" s="181"/>
      <c r="F16" s="181"/>
    </row>
    <row r="17" spans="1:7" s="1" customFormat="1" ht="24.75" customHeight="1" x14ac:dyDescent="0.2">
      <c r="B17" s="181" t="s">
        <v>24</v>
      </c>
      <c r="C17" s="181"/>
      <c r="D17" s="181"/>
      <c r="E17" s="181"/>
      <c r="F17" s="181"/>
    </row>
    <row r="18" spans="1:7" s="1" customFormat="1" ht="14.25" customHeight="1" x14ac:dyDescent="0.2">
      <c r="B18" s="181" t="s">
        <v>20</v>
      </c>
      <c r="C18" s="181"/>
      <c r="D18" s="181"/>
      <c r="E18" s="181"/>
      <c r="F18" s="181"/>
    </row>
    <row r="19" spans="1:7" s="1" customFormat="1" ht="23.25" customHeight="1" x14ac:dyDescent="0.2">
      <c r="B19" s="181" t="s">
        <v>92</v>
      </c>
      <c r="C19" s="181"/>
      <c r="D19" s="181"/>
      <c r="E19" s="181"/>
      <c r="F19" s="181"/>
    </row>
    <row r="20" spans="1:7" s="1" customFormat="1" ht="14.25" customHeight="1" x14ac:dyDescent="0.2">
      <c r="B20" s="181" t="s">
        <v>93</v>
      </c>
      <c r="C20" s="181"/>
      <c r="D20" s="181"/>
      <c r="E20" s="181"/>
      <c r="F20" s="181"/>
    </row>
    <row r="21" spans="1:7" s="1" customFormat="1" ht="27" customHeight="1" x14ac:dyDescent="0.2">
      <c r="B21" s="181" t="s">
        <v>94</v>
      </c>
      <c r="C21" s="181"/>
      <c r="D21" s="181"/>
      <c r="E21" s="181"/>
      <c r="F21" s="181"/>
    </row>
    <row r="22" spans="1:7" s="1" customFormat="1" ht="14.25" customHeight="1" x14ac:dyDescent="0.2">
      <c r="B22" s="181" t="s">
        <v>95</v>
      </c>
      <c r="C22" s="181"/>
      <c r="D22" s="181"/>
      <c r="E22" s="181"/>
      <c r="F22" s="181"/>
    </row>
    <row r="23" spans="1:7" s="1" customFormat="1" ht="14.25" customHeight="1" x14ac:dyDescent="0.2">
      <c r="B23" s="181" t="s">
        <v>96</v>
      </c>
      <c r="C23" s="181"/>
      <c r="D23" s="181"/>
      <c r="E23" s="181"/>
      <c r="F23" s="181"/>
    </row>
    <row r="24" spans="1:7" s="1" customFormat="1" ht="14.25" customHeight="1" x14ac:dyDescent="0.2">
      <c r="B24" s="181" t="s">
        <v>97</v>
      </c>
      <c r="C24" s="181"/>
      <c r="D24" s="181"/>
      <c r="E24" s="181"/>
      <c r="F24" s="181"/>
    </row>
    <row r="25" spans="1:7" s="100" customFormat="1" ht="21.75" customHeight="1" x14ac:dyDescent="0.2">
      <c r="B25" s="181" t="s">
        <v>98</v>
      </c>
      <c r="C25" s="181"/>
      <c r="D25" s="181"/>
      <c r="E25" s="181"/>
      <c r="F25" s="181"/>
    </row>
    <row r="26" spans="1:7" s="1" customFormat="1" ht="34.5" customHeight="1" x14ac:dyDescent="0.2">
      <c r="B26" s="181" t="s">
        <v>99</v>
      </c>
      <c r="C26" s="181"/>
      <c r="D26" s="181"/>
      <c r="E26" s="181"/>
      <c r="F26" s="181"/>
    </row>
    <row r="27" spans="1:7" s="1" customFormat="1" ht="24.75" customHeight="1" x14ac:dyDescent="0.2">
      <c r="B27" s="181" t="s">
        <v>100</v>
      </c>
      <c r="C27" s="181"/>
      <c r="D27" s="181"/>
      <c r="E27" s="181"/>
      <c r="F27" s="181"/>
    </row>
    <row r="28" spans="1:7" s="1" customFormat="1" ht="34.5" customHeight="1" x14ac:dyDescent="0.2">
      <c r="B28" s="181" t="s">
        <v>85</v>
      </c>
      <c r="C28" s="181"/>
      <c r="D28" s="181"/>
      <c r="E28" s="181"/>
      <c r="F28" s="181"/>
      <c r="G28" s="145"/>
    </row>
    <row r="29" spans="1:7" s="1" customFormat="1" ht="24.75" customHeight="1" x14ac:dyDescent="0.2">
      <c r="A29" s="181"/>
      <c r="B29" s="181"/>
      <c r="C29" s="181"/>
      <c r="D29" s="181"/>
      <c r="E29" s="181"/>
    </row>
    <row r="30" spans="1:7" s="1" customFormat="1" ht="11.25" x14ac:dyDescent="0.2">
      <c r="D30" s="11"/>
      <c r="E30" s="11"/>
    </row>
    <row r="31" spans="1:7" s="1" customFormat="1" ht="11.25" x14ac:dyDescent="0.2">
      <c r="D31" s="11"/>
      <c r="E31" s="11"/>
    </row>
    <row r="32" spans="1:7" s="1" customFormat="1" ht="11.25" x14ac:dyDescent="0.2">
      <c r="D32" s="11"/>
      <c r="E32" s="11"/>
    </row>
    <row r="33" spans="4:5" s="1" customFormat="1" ht="11.25" x14ac:dyDescent="0.2">
      <c r="D33" s="11"/>
      <c r="E33" s="11"/>
    </row>
    <row r="34" spans="4:5" s="1" customFormat="1" ht="11.25" x14ac:dyDescent="0.2">
      <c r="D34" s="11"/>
      <c r="E34" s="11"/>
    </row>
    <row r="35" spans="4:5" s="1" customFormat="1" ht="11.25" x14ac:dyDescent="0.2">
      <c r="D35" s="11"/>
      <c r="E35" s="11"/>
    </row>
    <row r="36" spans="4:5" s="1" customFormat="1" ht="11.25" x14ac:dyDescent="0.2">
      <c r="D36" s="11"/>
      <c r="E36" s="11"/>
    </row>
  </sheetData>
  <mergeCells count="22">
    <mergeCell ref="B26:F26"/>
    <mergeCell ref="B27:F27"/>
    <mergeCell ref="A29:E29"/>
    <mergeCell ref="B28:F28"/>
    <mergeCell ref="B20:F20"/>
    <mergeCell ref="B21:F21"/>
    <mergeCell ref="B22:F22"/>
    <mergeCell ref="B23:F23"/>
    <mergeCell ref="B24:F24"/>
    <mergeCell ref="B25:F25"/>
    <mergeCell ref="H12:M12"/>
    <mergeCell ref="B15:F15"/>
    <mergeCell ref="B16:F16"/>
    <mergeCell ref="B17:F17"/>
    <mergeCell ref="B18:F18"/>
    <mergeCell ref="B19:F19"/>
    <mergeCell ref="A1:B2"/>
    <mergeCell ref="C1:G1"/>
    <mergeCell ref="C2:G2"/>
    <mergeCell ref="D11:F11"/>
    <mergeCell ref="A12:B12"/>
    <mergeCell ref="D12:F12"/>
  </mergeCells>
  <printOptions gridLinesSet="0"/>
  <pageMargins left="0.78740157480314965" right="0.78740157480314965" top="0.78740157480314965" bottom="0.78740157480314965" header="0.51181102362204722" footer="0.51181102362204722"/>
  <pageSetup paperSize="9" scale="63"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0"/>
  <sheetViews>
    <sheetView showGridLines="0" topLeftCell="A2" zoomScale="115" zoomScaleNormal="115" workbookViewId="0">
      <pane ySplit="4" topLeftCell="A6" activePane="bottomLeft" state="frozen"/>
      <selection activeCell="A2" sqref="A2"/>
      <selection pane="bottomLeft" activeCell="N7" sqref="N7"/>
    </sheetView>
  </sheetViews>
  <sheetFormatPr defaultColWidth="11.42578125" defaultRowHeight="12.75" x14ac:dyDescent="0.2"/>
  <cols>
    <col min="1" max="1" width="5.28515625" style="74" customWidth="1"/>
    <col min="2" max="2" width="7.140625" style="74" customWidth="1"/>
    <col min="3" max="3" width="64.42578125" style="74" customWidth="1"/>
    <col min="4" max="4" width="12.85546875" style="144" bestFit="1" customWidth="1"/>
    <col min="5" max="5" width="7.42578125" style="144" customWidth="1"/>
    <col min="6" max="6" width="13.7109375" style="74" bestFit="1" customWidth="1"/>
    <col min="7" max="7" width="13.42578125" style="74" customWidth="1"/>
    <col min="8" max="8" width="15.28515625" style="74" hidden="1" customWidth="1"/>
    <col min="9" max="10" width="14" style="74" hidden="1" customWidth="1"/>
    <col min="11" max="12" width="13.42578125" style="74" hidden="1" customWidth="1"/>
    <col min="13" max="13" width="15.85546875" style="74" hidden="1" customWidth="1"/>
    <col min="14" max="256" width="11.42578125" style="74"/>
    <col min="257" max="257" width="5.28515625" style="74" customWidth="1"/>
    <col min="258" max="258" width="7.140625" style="74" customWidth="1"/>
    <col min="259" max="259" width="64.42578125" style="74" customWidth="1"/>
    <col min="260" max="260" width="12.85546875" style="74" bestFit="1" customWidth="1"/>
    <col min="261" max="261" width="6.85546875" style="74" bestFit="1" customWidth="1"/>
    <col min="262" max="262" width="13.7109375" style="74" bestFit="1" customWidth="1"/>
    <col min="263" max="263" width="12.5703125" style="74" bestFit="1" customWidth="1"/>
    <col min="264" max="264" width="15.28515625" style="74" customWidth="1"/>
    <col min="265" max="266" width="14" style="74" customWidth="1"/>
    <col min="267" max="268" width="13.42578125" style="74" customWidth="1"/>
    <col min="269" max="269" width="15.85546875" style="74" customWidth="1"/>
    <col min="270" max="512" width="11.42578125" style="74"/>
    <col min="513" max="513" width="5.28515625" style="74" customWidth="1"/>
    <col min="514" max="514" width="7.140625" style="74" customWidth="1"/>
    <col min="515" max="515" width="64.42578125" style="74" customWidth="1"/>
    <col min="516" max="516" width="12.85546875" style="74" bestFit="1" customWidth="1"/>
    <col min="517" max="517" width="6.85546875" style="74" bestFit="1" customWidth="1"/>
    <col min="518" max="518" width="13.7109375" style="74" bestFit="1" customWidth="1"/>
    <col min="519" max="519" width="12.5703125" style="74" bestFit="1" customWidth="1"/>
    <col min="520" max="520" width="15.28515625" style="74" customWidth="1"/>
    <col min="521" max="522" width="14" style="74" customWidth="1"/>
    <col min="523" max="524" width="13.42578125" style="74" customWidth="1"/>
    <col min="525" max="525" width="15.85546875" style="74" customWidth="1"/>
    <col min="526" max="768" width="11.42578125" style="74"/>
    <col min="769" max="769" width="5.28515625" style="74" customWidth="1"/>
    <col min="770" max="770" width="7.140625" style="74" customWidth="1"/>
    <col min="771" max="771" width="64.42578125" style="74" customWidth="1"/>
    <col min="772" max="772" width="12.85546875" style="74" bestFit="1" customWidth="1"/>
    <col min="773" max="773" width="6.85546875" style="74" bestFit="1" customWidth="1"/>
    <col min="774" max="774" width="13.7109375" style="74" bestFit="1" customWidth="1"/>
    <col min="775" max="775" width="12.5703125" style="74" bestFit="1" customWidth="1"/>
    <col min="776" max="776" width="15.28515625" style="74" customWidth="1"/>
    <col min="777" max="778" width="14" style="74" customWidth="1"/>
    <col min="779" max="780" width="13.42578125" style="74" customWidth="1"/>
    <col min="781" max="781" width="15.85546875" style="74" customWidth="1"/>
    <col min="782" max="1024" width="11.42578125" style="74"/>
    <col min="1025" max="1025" width="5.28515625" style="74" customWidth="1"/>
    <col min="1026" max="1026" width="7.140625" style="74" customWidth="1"/>
    <col min="1027" max="1027" width="64.42578125" style="74" customWidth="1"/>
    <col min="1028" max="1028" width="12.85546875" style="74" bestFit="1" customWidth="1"/>
    <col min="1029" max="1029" width="6.85546875" style="74" bestFit="1" customWidth="1"/>
    <col min="1030" max="1030" width="13.7109375" style="74" bestFit="1" customWidth="1"/>
    <col min="1031" max="1031" width="12.5703125" style="74" bestFit="1" customWidth="1"/>
    <col min="1032" max="1032" width="15.28515625" style="74" customWidth="1"/>
    <col min="1033" max="1034" width="14" style="74" customWidth="1"/>
    <col min="1035" max="1036" width="13.42578125" style="74" customWidth="1"/>
    <col min="1037" max="1037" width="15.85546875" style="74" customWidth="1"/>
    <col min="1038" max="1280" width="11.42578125" style="74"/>
    <col min="1281" max="1281" width="5.28515625" style="74" customWidth="1"/>
    <col min="1282" max="1282" width="7.140625" style="74" customWidth="1"/>
    <col min="1283" max="1283" width="64.42578125" style="74" customWidth="1"/>
    <col min="1284" max="1284" width="12.85546875" style="74" bestFit="1" customWidth="1"/>
    <col min="1285" max="1285" width="6.85546875" style="74" bestFit="1" customWidth="1"/>
    <col min="1286" max="1286" width="13.7109375" style="74" bestFit="1" customWidth="1"/>
    <col min="1287" max="1287" width="12.5703125" style="74" bestFit="1" customWidth="1"/>
    <col min="1288" max="1288" width="15.28515625" style="74" customWidth="1"/>
    <col min="1289" max="1290" width="14" style="74" customWidth="1"/>
    <col min="1291" max="1292" width="13.42578125" style="74" customWidth="1"/>
    <col min="1293" max="1293" width="15.85546875" style="74" customWidth="1"/>
    <col min="1294" max="1536" width="11.42578125" style="74"/>
    <col min="1537" max="1537" width="5.28515625" style="74" customWidth="1"/>
    <col min="1538" max="1538" width="7.140625" style="74" customWidth="1"/>
    <col min="1539" max="1539" width="64.42578125" style="74" customWidth="1"/>
    <col min="1540" max="1540" width="12.85546875" style="74" bestFit="1" customWidth="1"/>
    <col min="1541" max="1541" width="6.85546875" style="74" bestFit="1" customWidth="1"/>
    <col min="1542" max="1542" width="13.7109375" style="74" bestFit="1" customWidth="1"/>
    <col min="1543" max="1543" width="12.5703125" style="74" bestFit="1" customWidth="1"/>
    <col min="1544" max="1544" width="15.28515625" style="74" customWidth="1"/>
    <col min="1545" max="1546" width="14" style="74" customWidth="1"/>
    <col min="1547" max="1548" width="13.42578125" style="74" customWidth="1"/>
    <col min="1549" max="1549" width="15.85546875" style="74" customWidth="1"/>
    <col min="1550" max="1792" width="11.42578125" style="74"/>
    <col min="1793" max="1793" width="5.28515625" style="74" customWidth="1"/>
    <col min="1794" max="1794" width="7.140625" style="74" customWidth="1"/>
    <col min="1795" max="1795" width="64.42578125" style="74" customWidth="1"/>
    <col min="1796" max="1796" width="12.85546875" style="74" bestFit="1" customWidth="1"/>
    <col min="1797" max="1797" width="6.85546875" style="74" bestFit="1" customWidth="1"/>
    <col min="1798" max="1798" width="13.7109375" style="74" bestFit="1" customWidth="1"/>
    <col min="1799" max="1799" width="12.5703125" style="74" bestFit="1" customWidth="1"/>
    <col min="1800" max="1800" width="15.28515625" style="74" customWidth="1"/>
    <col min="1801" max="1802" width="14" style="74" customWidth="1"/>
    <col min="1803" max="1804" width="13.42578125" style="74" customWidth="1"/>
    <col min="1805" max="1805" width="15.85546875" style="74" customWidth="1"/>
    <col min="1806" max="2048" width="11.42578125" style="74"/>
    <col min="2049" max="2049" width="5.28515625" style="74" customWidth="1"/>
    <col min="2050" max="2050" width="7.140625" style="74" customWidth="1"/>
    <col min="2051" max="2051" width="64.42578125" style="74" customWidth="1"/>
    <col min="2052" max="2052" width="12.85546875" style="74" bestFit="1" customWidth="1"/>
    <col min="2053" max="2053" width="6.85546875" style="74" bestFit="1" customWidth="1"/>
    <col min="2054" max="2054" width="13.7109375" style="74" bestFit="1" customWidth="1"/>
    <col min="2055" max="2055" width="12.5703125" style="74" bestFit="1" customWidth="1"/>
    <col min="2056" max="2056" width="15.28515625" style="74" customWidth="1"/>
    <col min="2057" max="2058" width="14" style="74" customWidth="1"/>
    <col min="2059" max="2060" width="13.42578125" style="74" customWidth="1"/>
    <col min="2061" max="2061" width="15.85546875" style="74" customWidth="1"/>
    <col min="2062" max="2304" width="11.42578125" style="74"/>
    <col min="2305" max="2305" width="5.28515625" style="74" customWidth="1"/>
    <col min="2306" max="2306" width="7.140625" style="74" customWidth="1"/>
    <col min="2307" max="2307" width="64.42578125" style="74" customWidth="1"/>
    <col min="2308" max="2308" width="12.85546875" style="74" bestFit="1" customWidth="1"/>
    <col min="2309" max="2309" width="6.85546875" style="74" bestFit="1" customWidth="1"/>
    <col min="2310" max="2310" width="13.7109375" style="74" bestFit="1" customWidth="1"/>
    <col min="2311" max="2311" width="12.5703125" style="74" bestFit="1" customWidth="1"/>
    <col min="2312" max="2312" width="15.28515625" style="74" customWidth="1"/>
    <col min="2313" max="2314" width="14" style="74" customWidth="1"/>
    <col min="2315" max="2316" width="13.42578125" style="74" customWidth="1"/>
    <col min="2317" max="2317" width="15.85546875" style="74" customWidth="1"/>
    <col min="2318" max="2560" width="11.42578125" style="74"/>
    <col min="2561" max="2561" width="5.28515625" style="74" customWidth="1"/>
    <col min="2562" max="2562" width="7.140625" style="74" customWidth="1"/>
    <col min="2563" max="2563" width="64.42578125" style="74" customWidth="1"/>
    <col min="2564" max="2564" width="12.85546875" style="74" bestFit="1" customWidth="1"/>
    <col min="2565" max="2565" width="6.85546875" style="74" bestFit="1" customWidth="1"/>
    <col min="2566" max="2566" width="13.7109375" style="74" bestFit="1" customWidth="1"/>
    <col min="2567" max="2567" width="12.5703125" style="74" bestFit="1" customWidth="1"/>
    <col min="2568" max="2568" width="15.28515625" style="74" customWidth="1"/>
    <col min="2569" max="2570" width="14" style="74" customWidth="1"/>
    <col min="2571" max="2572" width="13.42578125" style="74" customWidth="1"/>
    <col min="2573" max="2573" width="15.85546875" style="74" customWidth="1"/>
    <col min="2574" max="2816" width="11.42578125" style="74"/>
    <col min="2817" max="2817" width="5.28515625" style="74" customWidth="1"/>
    <col min="2818" max="2818" width="7.140625" style="74" customWidth="1"/>
    <col min="2819" max="2819" width="64.42578125" style="74" customWidth="1"/>
    <col min="2820" max="2820" width="12.85546875" style="74" bestFit="1" customWidth="1"/>
    <col min="2821" max="2821" width="6.85546875" style="74" bestFit="1" customWidth="1"/>
    <col min="2822" max="2822" width="13.7109375" style="74" bestFit="1" customWidth="1"/>
    <col min="2823" max="2823" width="12.5703125" style="74" bestFit="1" customWidth="1"/>
    <col min="2824" max="2824" width="15.28515625" style="74" customWidth="1"/>
    <col min="2825" max="2826" width="14" style="74" customWidth="1"/>
    <col min="2827" max="2828" width="13.42578125" style="74" customWidth="1"/>
    <col min="2829" max="2829" width="15.85546875" style="74" customWidth="1"/>
    <col min="2830" max="3072" width="11.42578125" style="74"/>
    <col min="3073" max="3073" width="5.28515625" style="74" customWidth="1"/>
    <col min="3074" max="3074" width="7.140625" style="74" customWidth="1"/>
    <col min="3075" max="3075" width="64.42578125" style="74" customWidth="1"/>
    <col min="3076" max="3076" width="12.85546875" style="74" bestFit="1" customWidth="1"/>
    <col min="3077" max="3077" width="6.85546875" style="74" bestFit="1" customWidth="1"/>
    <col min="3078" max="3078" width="13.7109375" style="74" bestFit="1" customWidth="1"/>
    <col min="3079" max="3079" width="12.5703125" style="74" bestFit="1" customWidth="1"/>
    <col min="3080" max="3080" width="15.28515625" style="74" customWidth="1"/>
    <col min="3081" max="3082" width="14" style="74" customWidth="1"/>
    <col min="3083" max="3084" width="13.42578125" style="74" customWidth="1"/>
    <col min="3085" max="3085" width="15.85546875" style="74" customWidth="1"/>
    <col min="3086" max="3328" width="11.42578125" style="74"/>
    <col min="3329" max="3329" width="5.28515625" style="74" customWidth="1"/>
    <col min="3330" max="3330" width="7.140625" style="74" customWidth="1"/>
    <col min="3331" max="3331" width="64.42578125" style="74" customWidth="1"/>
    <col min="3332" max="3332" width="12.85546875" style="74" bestFit="1" customWidth="1"/>
    <col min="3333" max="3333" width="6.85546875" style="74" bestFit="1" customWidth="1"/>
    <col min="3334" max="3334" width="13.7109375" style="74" bestFit="1" customWidth="1"/>
    <col min="3335" max="3335" width="12.5703125" style="74" bestFit="1" customWidth="1"/>
    <col min="3336" max="3336" width="15.28515625" style="74" customWidth="1"/>
    <col min="3337" max="3338" width="14" style="74" customWidth="1"/>
    <col min="3339" max="3340" width="13.42578125" style="74" customWidth="1"/>
    <col min="3341" max="3341" width="15.85546875" style="74" customWidth="1"/>
    <col min="3342" max="3584" width="11.42578125" style="74"/>
    <col min="3585" max="3585" width="5.28515625" style="74" customWidth="1"/>
    <col min="3586" max="3586" width="7.140625" style="74" customWidth="1"/>
    <col min="3587" max="3587" width="64.42578125" style="74" customWidth="1"/>
    <col min="3588" max="3588" width="12.85546875" style="74" bestFit="1" customWidth="1"/>
    <col min="3589" max="3589" width="6.85546875" style="74" bestFit="1" customWidth="1"/>
    <col min="3590" max="3590" width="13.7109375" style="74" bestFit="1" customWidth="1"/>
    <col min="3591" max="3591" width="12.5703125" style="74" bestFit="1" customWidth="1"/>
    <col min="3592" max="3592" width="15.28515625" style="74" customWidth="1"/>
    <col min="3593" max="3594" width="14" style="74" customWidth="1"/>
    <col min="3595" max="3596" width="13.42578125" style="74" customWidth="1"/>
    <col min="3597" max="3597" width="15.85546875" style="74" customWidth="1"/>
    <col min="3598" max="3840" width="11.42578125" style="74"/>
    <col min="3841" max="3841" width="5.28515625" style="74" customWidth="1"/>
    <col min="3842" max="3842" width="7.140625" style="74" customWidth="1"/>
    <col min="3843" max="3843" width="64.42578125" style="74" customWidth="1"/>
    <col min="3844" max="3844" width="12.85546875" style="74" bestFit="1" customWidth="1"/>
    <col min="3845" max="3845" width="6.85546875" style="74" bestFit="1" customWidth="1"/>
    <col min="3846" max="3846" width="13.7109375" style="74" bestFit="1" customWidth="1"/>
    <col min="3847" max="3847" width="12.5703125" style="74" bestFit="1" customWidth="1"/>
    <col min="3848" max="3848" width="15.28515625" style="74" customWidth="1"/>
    <col min="3849" max="3850" width="14" style="74" customWidth="1"/>
    <col min="3851" max="3852" width="13.42578125" style="74" customWidth="1"/>
    <col min="3853" max="3853" width="15.85546875" style="74" customWidth="1"/>
    <col min="3854" max="4096" width="11.42578125" style="74"/>
    <col min="4097" max="4097" width="5.28515625" style="74" customWidth="1"/>
    <col min="4098" max="4098" width="7.140625" style="74" customWidth="1"/>
    <col min="4099" max="4099" width="64.42578125" style="74" customWidth="1"/>
    <col min="4100" max="4100" width="12.85546875" style="74" bestFit="1" customWidth="1"/>
    <col min="4101" max="4101" width="6.85546875" style="74" bestFit="1" customWidth="1"/>
    <col min="4102" max="4102" width="13.7109375" style="74" bestFit="1" customWidth="1"/>
    <col min="4103" max="4103" width="12.5703125" style="74" bestFit="1" customWidth="1"/>
    <col min="4104" max="4104" width="15.28515625" style="74" customWidth="1"/>
    <col min="4105" max="4106" width="14" style="74" customWidth="1"/>
    <col min="4107" max="4108" width="13.42578125" style="74" customWidth="1"/>
    <col min="4109" max="4109" width="15.85546875" style="74" customWidth="1"/>
    <col min="4110" max="4352" width="11.42578125" style="74"/>
    <col min="4353" max="4353" width="5.28515625" style="74" customWidth="1"/>
    <col min="4354" max="4354" width="7.140625" style="74" customWidth="1"/>
    <col min="4355" max="4355" width="64.42578125" style="74" customWidth="1"/>
    <col min="4356" max="4356" width="12.85546875" style="74" bestFit="1" customWidth="1"/>
    <col min="4357" max="4357" width="6.85546875" style="74" bestFit="1" customWidth="1"/>
    <col min="4358" max="4358" width="13.7109375" style="74" bestFit="1" customWidth="1"/>
    <col min="4359" max="4359" width="12.5703125" style="74" bestFit="1" customWidth="1"/>
    <col min="4360" max="4360" width="15.28515625" style="74" customWidth="1"/>
    <col min="4361" max="4362" width="14" style="74" customWidth="1"/>
    <col min="4363" max="4364" width="13.42578125" style="74" customWidth="1"/>
    <col min="4365" max="4365" width="15.85546875" style="74" customWidth="1"/>
    <col min="4366" max="4608" width="11.42578125" style="74"/>
    <col min="4609" max="4609" width="5.28515625" style="74" customWidth="1"/>
    <col min="4610" max="4610" width="7.140625" style="74" customWidth="1"/>
    <col min="4611" max="4611" width="64.42578125" style="74" customWidth="1"/>
    <col min="4612" max="4612" width="12.85546875" style="74" bestFit="1" customWidth="1"/>
    <col min="4613" max="4613" width="6.85546875" style="74" bestFit="1" customWidth="1"/>
    <col min="4614" max="4614" width="13.7109375" style="74" bestFit="1" customWidth="1"/>
    <col min="4615" max="4615" width="12.5703125" style="74" bestFit="1" customWidth="1"/>
    <col min="4616" max="4616" width="15.28515625" style="74" customWidth="1"/>
    <col min="4617" max="4618" width="14" style="74" customWidth="1"/>
    <col min="4619" max="4620" width="13.42578125" style="74" customWidth="1"/>
    <col min="4621" max="4621" width="15.85546875" style="74" customWidth="1"/>
    <col min="4622" max="4864" width="11.42578125" style="74"/>
    <col min="4865" max="4865" width="5.28515625" style="74" customWidth="1"/>
    <col min="4866" max="4866" width="7.140625" style="74" customWidth="1"/>
    <col min="4867" max="4867" width="64.42578125" style="74" customWidth="1"/>
    <col min="4868" max="4868" width="12.85546875" style="74" bestFit="1" customWidth="1"/>
    <col min="4869" max="4869" width="6.85546875" style="74" bestFit="1" customWidth="1"/>
    <col min="4870" max="4870" width="13.7109375" style="74" bestFit="1" customWidth="1"/>
    <col min="4871" max="4871" width="12.5703125" style="74" bestFit="1" customWidth="1"/>
    <col min="4872" max="4872" width="15.28515625" style="74" customWidth="1"/>
    <col min="4873" max="4874" width="14" style="74" customWidth="1"/>
    <col min="4875" max="4876" width="13.42578125" style="74" customWidth="1"/>
    <col min="4877" max="4877" width="15.85546875" style="74" customWidth="1"/>
    <col min="4878" max="5120" width="11.42578125" style="74"/>
    <col min="5121" max="5121" width="5.28515625" style="74" customWidth="1"/>
    <col min="5122" max="5122" width="7.140625" style="74" customWidth="1"/>
    <col min="5123" max="5123" width="64.42578125" style="74" customWidth="1"/>
    <col min="5124" max="5124" width="12.85546875" style="74" bestFit="1" customWidth="1"/>
    <col min="5125" max="5125" width="6.85546875" style="74" bestFit="1" customWidth="1"/>
    <col min="5126" max="5126" width="13.7109375" style="74" bestFit="1" customWidth="1"/>
    <col min="5127" max="5127" width="12.5703125" style="74" bestFit="1" customWidth="1"/>
    <col min="5128" max="5128" width="15.28515625" style="74" customWidth="1"/>
    <col min="5129" max="5130" width="14" style="74" customWidth="1"/>
    <col min="5131" max="5132" width="13.42578125" style="74" customWidth="1"/>
    <col min="5133" max="5133" width="15.85546875" style="74" customWidth="1"/>
    <col min="5134" max="5376" width="11.42578125" style="74"/>
    <col min="5377" max="5377" width="5.28515625" style="74" customWidth="1"/>
    <col min="5378" max="5378" width="7.140625" style="74" customWidth="1"/>
    <col min="5379" max="5379" width="64.42578125" style="74" customWidth="1"/>
    <col min="5380" max="5380" width="12.85546875" style="74" bestFit="1" customWidth="1"/>
    <col min="5381" max="5381" width="6.85546875" style="74" bestFit="1" customWidth="1"/>
    <col min="5382" max="5382" width="13.7109375" style="74" bestFit="1" customWidth="1"/>
    <col min="5383" max="5383" width="12.5703125" style="74" bestFit="1" customWidth="1"/>
    <col min="5384" max="5384" width="15.28515625" style="74" customWidth="1"/>
    <col min="5385" max="5386" width="14" style="74" customWidth="1"/>
    <col min="5387" max="5388" width="13.42578125" style="74" customWidth="1"/>
    <col min="5389" max="5389" width="15.85546875" style="74" customWidth="1"/>
    <col min="5390" max="5632" width="11.42578125" style="74"/>
    <col min="5633" max="5633" width="5.28515625" style="74" customWidth="1"/>
    <col min="5634" max="5634" width="7.140625" style="74" customWidth="1"/>
    <col min="5635" max="5635" width="64.42578125" style="74" customWidth="1"/>
    <col min="5636" max="5636" width="12.85546875" style="74" bestFit="1" customWidth="1"/>
    <col min="5637" max="5637" width="6.85546875" style="74" bestFit="1" customWidth="1"/>
    <col min="5638" max="5638" width="13.7109375" style="74" bestFit="1" customWidth="1"/>
    <col min="5639" max="5639" width="12.5703125" style="74" bestFit="1" customWidth="1"/>
    <col min="5640" max="5640" width="15.28515625" style="74" customWidth="1"/>
    <col min="5641" max="5642" width="14" style="74" customWidth="1"/>
    <col min="5643" max="5644" width="13.42578125" style="74" customWidth="1"/>
    <col min="5645" max="5645" width="15.85546875" style="74" customWidth="1"/>
    <col min="5646" max="5888" width="11.42578125" style="74"/>
    <col min="5889" max="5889" width="5.28515625" style="74" customWidth="1"/>
    <col min="5890" max="5890" width="7.140625" style="74" customWidth="1"/>
    <col min="5891" max="5891" width="64.42578125" style="74" customWidth="1"/>
    <col min="5892" max="5892" width="12.85546875" style="74" bestFit="1" customWidth="1"/>
    <col min="5893" max="5893" width="6.85546875" style="74" bestFit="1" customWidth="1"/>
    <col min="5894" max="5894" width="13.7109375" style="74" bestFit="1" customWidth="1"/>
    <col min="5895" max="5895" width="12.5703125" style="74" bestFit="1" customWidth="1"/>
    <col min="5896" max="5896" width="15.28515625" style="74" customWidth="1"/>
    <col min="5897" max="5898" width="14" style="74" customWidth="1"/>
    <col min="5899" max="5900" width="13.42578125" style="74" customWidth="1"/>
    <col min="5901" max="5901" width="15.85546875" style="74" customWidth="1"/>
    <col min="5902" max="6144" width="11.42578125" style="74"/>
    <col min="6145" max="6145" width="5.28515625" style="74" customWidth="1"/>
    <col min="6146" max="6146" width="7.140625" style="74" customWidth="1"/>
    <col min="6147" max="6147" width="64.42578125" style="74" customWidth="1"/>
    <col min="6148" max="6148" width="12.85546875" style="74" bestFit="1" customWidth="1"/>
    <col min="6149" max="6149" width="6.85546875" style="74" bestFit="1" customWidth="1"/>
    <col min="6150" max="6150" width="13.7109375" style="74" bestFit="1" customWidth="1"/>
    <col min="6151" max="6151" width="12.5703125" style="74" bestFit="1" customWidth="1"/>
    <col min="6152" max="6152" width="15.28515625" style="74" customWidth="1"/>
    <col min="6153" max="6154" width="14" style="74" customWidth="1"/>
    <col min="6155" max="6156" width="13.42578125" style="74" customWidth="1"/>
    <col min="6157" max="6157" width="15.85546875" style="74" customWidth="1"/>
    <col min="6158" max="6400" width="11.42578125" style="74"/>
    <col min="6401" max="6401" width="5.28515625" style="74" customWidth="1"/>
    <col min="6402" max="6402" width="7.140625" style="74" customWidth="1"/>
    <col min="6403" max="6403" width="64.42578125" style="74" customWidth="1"/>
    <col min="6404" max="6404" width="12.85546875" style="74" bestFit="1" customWidth="1"/>
    <col min="6405" max="6405" width="6.85546875" style="74" bestFit="1" customWidth="1"/>
    <col min="6406" max="6406" width="13.7109375" style="74" bestFit="1" customWidth="1"/>
    <col min="6407" max="6407" width="12.5703125" style="74" bestFit="1" customWidth="1"/>
    <col min="6408" max="6408" width="15.28515625" style="74" customWidth="1"/>
    <col min="6409" max="6410" width="14" style="74" customWidth="1"/>
    <col min="6411" max="6412" width="13.42578125" style="74" customWidth="1"/>
    <col min="6413" max="6413" width="15.85546875" style="74" customWidth="1"/>
    <col min="6414" max="6656" width="11.42578125" style="74"/>
    <col min="6657" max="6657" width="5.28515625" style="74" customWidth="1"/>
    <col min="6658" max="6658" width="7.140625" style="74" customWidth="1"/>
    <col min="6659" max="6659" width="64.42578125" style="74" customWidth="1"/>
    <col min="6660" max="6660" width="12.85546875" style="74" bestFit="1" customWidth="1"/>
    <col min="6661" max="6661" width="6.85546875" style="74" bestFit="1" customWidth="1"/>
    <col min="6662" max="6662" width="13.7109375" style="74" bestFit="1" customWidth="1"/>
    <col min="6663" max="6663" width="12.5703125" style="74" bestFit="1" customWidth="1"/>
    <col min="6664" max="6664" width="15.28515625" style="74" customWidth="1"/>
    <col min="6665" max="6666" width="14" style="74" customWidth="1"/>
    <col min="6667" max="6668" width="13.42578125" style="74" customWidth="1"/>
    <col min="6669" max="6669" width="15.85546875" style="74" customWidth="1"/>
    <col min="6670" max="6912" width="11.42578125" style="74"/>
    <col min="6913" max="6913" width="5.28515625" style="74" customWidth="1"/>
    <col min="6914" max="6914" width="7.140625" style="74" customWidth="1"/>
    <col min="6915" max="6915" width="64.42578125" style="74" customWidth="1"/>
    <col min="6916" max="6916" width="12.85546875" style="74" bestFit="1" customWidth="1"/>
    <col min="6917" max="6917" width="6.85546875" style="74" bestFit="1" customWidth="1"/>
    <col min="6918" max="6918" width="13.7109375" style="74" bestFit="1" customWidth="1"/>
    <col min="6919" max="6919" width="12.5703125" style="74" bestFit="1" customWidth="1"/>
    <col min="6920" max="6920" width="15.28515625" style="74" customWidth="1"/>
    <col min="6921" max="6922" width="14" style="74" customWidth="1"/>
    <col min="6923" max="6924" width="13.42578125" style="74" customWidth="1"/>
    <col min="6925" max="6925" width="15.85546875" style="74" customWidth="1"/>
    <col min="6926" max="7168" width="11.42578125" style="74"/>
    <col min="7169" max="7169" width="5.28515625" style="74" customWidth="1"/>
    <col min="7170" max="7170" width="7.140625" style="74" customWidth="1"/>
    <col min="7171" max="7171" width="64.42578125" style="74" customWidth="1"/>
    <col min="7172" max="7172" width="12.85546875" style="74" bestFit="1" customWidth="1"/>
    <col min="7173" max="7173" width="6.85546875" style="74" bestFit="1" customWidth="1"/>
    <col min="7174" max="7174" width="13.7109375" style="74" bestFit="1" customWidth="1"/>
    <col min="7175" max="7175" width="12.5703125" style="74" bestFit="1" customWidth="1"/>
    <col min="7176" max="7176" width="15.28515625" style="74" customWidth="1"/>
    <col min="7177" max="7178" width="14" style="74" customWidth="1"/>
    <col min="7179" max="7180" width="13.42578125" style="74" customWidth="1"/>
    <col min="7181" max="7181" width="15.85546875" style="74" customWidth="1"/>
    <col min="7182" max="7424" width="11.42578125" style="74"/>
    <col min="7425" max="7425" width="5.28515625" style="74" customWidth="1"/>
    <col min="7426" max="7426" width="7.140625" style="74" customWidth="1"/>
    <col min="7427" max="7427" width="64.42578125" style="74" customWidth="1"/>
    <col min="7428" max="7428" width="12.85546875" style="74" bestFit="1" customWidth="1"/>
    <col min="7429" max="7429" width="6.85546875" style="74" bestFit="1" customWidth="1"/>
    <col min="7430" max="7430" width="13.7109375" style="74" bestFit="1" customWidth="1"/>
    <col min="7431" max="7431" width="12.5703125" style="74" bestFit="1" customWidth="1"/>
    <col min="7432" max="7432" width="15.28515625" style="74" customWidth="1"/>
    <col min="7433" max="7434" width="14" style="74" customWidth="1"/>
    <col min="7435" max="7436" width="13.42578125" style="74" customWidth="1"/>
    <col min="7437" max="7437" width="15.85546875" style="74" customWidth="1"/>
    <col min="7438" max="7680" width="11.42578125" style="74"/>
    <col min="7681" max="7681" width="5.28515625" style="74" customWidth="1"/>
    <col min="7682" max="7682" width="7.140625" style="74" customWidth="1"/>
    <col min="7683" max="7683" width="64.42578125" style="74" customWidth="1"/>
    <col min="7684" max="7684" width="12.85546875" style="74" bestFit="1" customWidth="1"/>
    <col min="7685" max="7685" width="6.85546875" style="74" bestFit="1" customWidth="1"/>
    <col min="7686" max="7686" width="13.7109375" style="74" bestFit="1" customWidth="1"/>
    <col min="7687" max="7687" width="12.5703125" style="74" bestFit="1" customWidth="1"/>
    <col min="7688" max="7688" width="15.28515625" style="74" customWidth="1"/>
    <col min="7689" max="7690" width="14" style="74" customWidth="1"/>
    <col min="7691" max="7692" width="13.42578125" style="74" customWidth="1"/>
    <col min="7693" max="7693" width="15.85546875" style="74" customWidth="1"/>
    <col min="7694" max="7936" width="11.42578125" style="74"/>
    <col min="7937" max="7937" width="5.28515625" style="74" customWidth="1"/>
    <col min="7938" max="7938" width="7.140625" style="74" customWidth="1"/>
    <col min="7939" max="7939" width="64.42578125" style="74" customWidth="1"/>
    <col min="7940" max="7940" width="12.85546875" style="74" bestFit="1" customWidth="1"/>
    <col min="7941" max="7941" width="6.85546875" style="74" bestFit="1" customWidth="1"/>
    <col min="7942" max="7942" width="13.7109375" style="74" bestFit="1" customWidth="1"/>
    <col min="7943" max="7943" width="12.5703125" style="74" bestFit="1" customWidth="1"/>
    <col min="7944" max="7944" width="15.28515625" style="74" customWidth="1"/>
    <col min="7945" max="7946" width="14" style="74" customWidth="1"/>
    <col min="7947" max="7948" width="13.42578125" style="74" customWidth="1"/>
    <col min="7949" max="7949" width="15.85546875" style="74" customWidth="1"/>
    <col min="7950" max="8192" width="11.42578125" style="74"/>
    <col min="8193" max="8193" width="5.28515625" style="74" customWidth="1"/>
    <col min="8194" max="8194" width="7.140625" style="74" customWidth="1"/>
    <col min="8195" max="8195" width="64.42578125" style="74" customWidth="1"/>
    <col min="8196" max="8196" width="12.85546875" style="74" bestFit="1" customWidth="1"/>
    <col min="8197" max="8197" width="6.85546875" style="74" bestFit="1" customWidth="1"/>
    <col min="8198" max="8198" width="13.7109375" style="74" bestFit="1" customWidth="1"/>
    <col min="8199" max="8199" width="12.5703125" style="74" bestFit="1" customWidth="1"/>
    <col min="8200" max="8200" width="15.28515625" style="74" customWidth="1"/>
    <col min="8201" max="8202" width="14" style="74" customWidth="1"/>
    <col min="8203" max="8204" width="13.42578125" style="74" customWidth="1"/>
    <col min="8205" max="8205" width="15.85546875" style="74" customWidth="1"/>
    <col min="8206" max="8448" width="11.42578125" style="74"/>
    <col min="8449" max="8449" width="5.28515625" style="74" customWidth="1"/>
    <col min="8450" max="8450" width="7.140625" style="74" customWidth="1"/>
    <col min="8451" max="8451" width="64.42578125" style="74" customWidth="1"/>
    <col min="8452" max="8452" width="12.85546875" style="74" bestFit="1" customWidth="1"/>
    <col min="8453" max="8453" width="6.85546875" style="74" bestFit="1" customWidth="1"/>
    <col min="8454" max="8454" width="13.7109375" style="74" bestFit="1" customWidth="1"/>
    <col min="8455" max="8455" width="12.5703125" style="74" bestFit="1" customWidth="1"/>
    <col min="8456" max="8456" width="15.28515625" style="74" customWidth="1"/>
    <col min="8457" max="8458" width="14" style="74" customWidth="1"/>
    <col min="8459" max="8460" width="13.42578125" style="74" customWidth="1"/>
    <col min="8461" max="8461" width="15.85546875" style="74" customWidth="1"/>
    <col min="8462" max="8704" width="11.42578125" style="74"/>
    <col min="8705" max="8705" width="5.28515625" style="74" customWidth="1"/>
    <col min="8706" max="8706" width="7.140625" style="74" customWidth="1"/>
    <col min="8707" max="8707" width="64.42578125" style="74" customWidth="1"/>
    <col min="8708" max="8708" width="12.85546875" style="74" bestFit="1" customWidth="1"/>
    <col min="8709" max="8709" width="6.85546875" style="74" bestFit="1" customWidth="1"/>
    <col min="8710" max="8710" width="13.7109375" style="74" bestFit="1" customWidth="1"/>
    <col min="8711" max="8711" width="12.5703125" style="74" bestFit="1" customWidth="1"/>
    <col min="8712" max="8712" width="15.28515625" style="74" customWidth="1"/>
    <col min="8713" max="8714" width="14" style="74" customWidth="1"/>
    <col min="8715" max="8716" width="13.42578125" style="74" customWidth="1"/>
    <col min="8717" max="8717" width="15.85546875" style="74" customWidth="1"/>
    <col min="8718" max="8960" width="11.42578125" style="74"/>
    <col min="8961" max="8961" width="5.28515625" style="74" customWidth="1"/>
    <col min="8962" max="8962" width="7.140625" style="74" customWidth="1"/>
    <col min="8963" max="8963" width="64.42578125" style="74" customWidth="1"/>
    <col min="8964" max="8964" width="12.85546875" style="74" bestFit="1" customWidth="1"/>
    <col min="8965" max="8965" width="6.85546875" style="74" bestFit="1" customWidth="1"/>
    <col min="8966" max="8966" width="13.7109375" style="74" bestFit="1" customWidth="1"/>
    <col min="8967" max="8967" width="12.5703125" style="74" bestFit="1" customWidth="1"/>
    <col min="8968" max="8968" width="15.28515625" style="74" customWidth="1"/>
    <col min="8969" max="8970" width="14" style="74" customWidth="1"/>
    <col min="8971" max="8972" width="13.42578125" style="74" customWidth="1"/>
    <col min="8973" max="8973" width="15.85546875" style="74" customWidth="1"/>
    <col min="8974" max="9216" width="11.42578125" style="74"/>
    <col min="9217" max="9217" width="5.28515625" style="74" customWidth="1"/>
    <col min="9218" max="9218" width="7.140625" style="74" customWidth="1"/>
    <col min="9219" max="9219" width="64.42578125" style="74" customWidth="1"/>
    <col min="9220" max="9220" width="12.85546875" style="74" bestFit="1" customWidth="1"/>
    <col min="9221" max="9221" width="6.85546875" style="74" bestFit="1" customWidth="1"/>
    <col min="9222" max="9222" width="13.7109375" style="74" bestFit="1" customWidth="1"/>
    <col min="9223" max="9223" width="12.5703125" style="74" bestFit="1" customWidth="1"/>
    <col min="9224" max="9224" width="15.28515625" style="74" customWidth="1"/>
    <col min="9225" max="9226" width="14" style="74" customWidth="1"/>
    <col min="9227" max="9228" width="13.42578125" style="74" customWidth="1"/>
    <col min="9229" max="9229" width="15.85546875" style="74" customWidth="1"/>
    <col min="9230" max="9472" width="11.42578125" style="74"/>
    <col min="9473" max="9473" width="5.28515625" style="74" customWidth="1"/>
    <col min="9474" max="9474" width="7.140625" style="74" customWidth="1"/>
    <col min="9475" max="9475" width="64.42578125" style="74" customWidth="1"/>
    <col min="9476" max="9476" width="12.85546875" style="74" bestFit="1" customWidth="1"/>
    <col min="9477" max="9477" width="6.85546875" style="74" bestFit="1" customWidth="1"/>
    <col min="9478" max="9478" width="13.7109375" style="74" bestFit="1" customWidth="1"/>
    <col min="9479" max="9479" width="12.5703125" style="74" bestFit="1" customWidth="1"/>
    <col min="9480" max="9480" width="15.28515625" style="74" customWidth="1"/>
    <col min="9481" max="9482" width="14" style="74" customWidth="1"/>
    <col min="9483" max="9484" width="13.42578125" style="74" customWidth="1"/>
    <col min="9485" max="9485" width="15.85546875" style="74" customWidth="1"/>
    <col min="9486" max="9728" width="11.42578125" style="74"/>
    <col min="9729" max="9729" width="5.28515625" style="74" customWidth="1"/>
    <col min="9730" max="9730" width="7.140625" style="74" customWidth="1"/>
    <col min="9731" max="9731" width="64.42578125" style="74" customWidth="1"/>
    <col min="9732" max="9732" width="12.85546875" style="74" bestFit="1" customWidth="1"/>
    <col min="9733" max="9733" width="6.85546875" style="74" bestFit="1" customWidth="1"/>
    <col min="9734" max="9734" width="13.7109375" style="74" bestFit="1" customWidth="1"/>
    <col min="9735" max="9735" width="12.5703125" style="74" bestFit="1" customWidth="1"/>
    <col min="9736" max="9736" width="15.28515625" style="74" customWidth="1"/>
    <col min="9737" max="9738" width="14" style="74" customWidth="1"/>
    <col min="9739" max="9740" width="13.42578125" style="74" customWidth="1"/>
    <col min="9741" max="9741" width="15.85546875" style="74" customWidth="1"/>
    <col min="9742" max="9984" width="11.42578125" style="74"/>
    <col min="9985" max="9985" width="5.28515625" style="74" customWidth="1"/>
    <col min="9986" max="9986" width="7.140625" style="74" customWidth="1"/>
    <col min="9987" max="9987" width="64.42578125" style="74" customWidth="1"/>
    <col min="9988" max="9988" width="12.85546875" style="74" bestFit="1" customWidth="1"/>
    <col min="9989" max="9989" width="6.85546875" style="74" bestFit="1" customWidth="1"/>
    <col min="9990" max="9990" width="13.7109375" style="74" bestFit="1" customWidth="1"/>
    <col min="9991" max="9991" width="12.5703125" style="74" bestFit="1" customWidth="1"/>
    <col min="9992" max="9992" width="15.28515625" style="74" customWidth="1"/>
    <col min="9993" max="9994" width="14" style="74" customWidth="1"/>
    <col min="9995" max="9996" width="13.42578125" style="74" customWidth="1"/>
    <col min="9997" max="9997" width="15.85546875" style="74" customWidth="1"/>
    <col min="9998" max="10240" width="11.42578125" style="74"/>
    <col min="10241" max="10241" width="5.28515625" style="74" customWidth="1"/>
    <col min="10242" max="10242" width="7.140625" style="74" customWidth="1"/>
    <col min="10243" max="10243" width="64.42578125" style="74" customWidth="1"/>
    <col min="10244" max="10244" width="12.85546875" style="74" bestFit="1" customWidth="1"/>
    <col min="10245" max="10245" width="6.85546875" style="74" bestFit="1" customWidth="1"/>
    <col min="10246" max="10246" width="13.7109375" style="74" bestFit="1" customWidth="1"/>
    <col min="10247" max="10247" width="12.5703125" style="74" bestFit="1" customWidth="1"/>
    <col min="10248" max="10248" width="15.28515625" style="74" customWidth="1"/>
    <col min="10249" max="10250" width="14" style="74" customWidth="1"/>
    <col min="10251" max="10252" width="13.42578125" style="74" customWidth="1"/>
    <col min="10253" max="10253" width="15.85546875" style="74" customWidth="1"/>
    <col min="10254" max="10496" width="11.42578125" style="74"/>
    <col min="10497" max="10497" width="5.28515625" style="74" customWidth="1"/>
    <col min="10498" max="10498" width="7.140625" style="74" customWidth="1"/>
    <col min="10499" max="10499" width="64.42578125" style="74" customWidth="1"/>
    <col min="10500" max="10500" width="12.85546875" style="74" bestFit="1" customWidth="1"/>
    <col min="10501" max="10501" width="6.85546875" style="74" bestFit="1" customWidth="1"/>
    <col min="10502" max="10502" width="13.7109375" style="74" bestFit="1" customWidth="1"/>
    <col min="10503" max="10503" width="12.5703125" style="74" bestFit="1" customWidth="1"/>
    <col min="10504" max="10504" width="15.28515625" style="74" customWidth="1"/>
    <col min="10505" max="10506" width="14" style="74" customWidth="1"/>
    <col min="10507" max="10508" width="13.42578125" style="74" customWidth="1"/>
    <col min="10509" max="10509" width="15.85546875" style="74" customWidth="1"/>
    <col min="10510" max="10752" width="11.42578125" style="74"/>
    <col min="10753" max="10753" width="5.28515625" style="74" customWidth="1"/>
    <col min="10754" max="10754" width="7.140625" style="74" customWidth="1"/>
    <col min="10755" max="10755" width="64.42578125" style="74" customWidth="1"/>
    <col min="10756" max="10756" width="12.85546875" style="74" bestFit="1" customWidth="1"/>
    <col min="10757" max="10757" width="6.85546875" style="74" bestFit="1" customWidth="1"/>
    <col min="10758" max="10758" width="13.7109375" style="74" bestFit="1" customWidth="1"/>
    <col min="10759" max="10759" width="12.5703125" style="74" bestFit="1" customWidth="1"/>
    <col min="10760" max="10760" width="15.28515625" style="74" customWidth="1"/>
    <col min="10761" max="10762" width="14" style="74" customWidth="1"/>
    <col min="10763" max="10764" width="13.42578125" style="74" customWidth="1"/>
    <col min="10765" max="10765" width="15.85546875" style="74" customWidth="1"/>
    <col min="10766" max="11008" width="11.42578125" style="74"/>
    <col min="11009" max="11009" width="5.28515625" style="74" customWidth="1"/>
    <col min="11010" max="11010" width="7.140625" style="74" customWidth="1"/>
    <col min="11011" max="11011" width="64.42578125" style="74" customWidth="1"/>
    <col min="11012" max="11012" width="12.85546875" style="74" bestFit="1" customWidth="1"/>
    <col min="11013" max="11013" width="6.85546875" style="74" bestFit="1" customWidth="1"/>
    <col min="11014" max="11014" width="13.7109375" style="74" bestFit="1" customWidth="1"/>
    <col min="11015" max="11015" width="12.5703125" style="74" bestFit="1" customWidth="1"/>
    <col min="11016" max="11016" width="15.28515625" style="74" customWidth="1"/>
    <col min="11017" max="11018" width="14" style="74" customWidth="1"/>
    <col min="11019" max="11020" width="13.42578125" style="74" customWidth="1"/>
    <col min="11021" max="11021" width="15.85546875" style="74" customWidth="1"/>
    <col min="11022" max="11264" width="11.42578125" style="74"/>
    <col min="11265" max="11265" width="5.28515625" style="74" customWidth="1"/>
    <col min="11266" max="11266" width="7.140625" style="74" customWidth="1"/>
    <col min="11267" max="11267" width="64.42578125" style="74" customWidth="1"/>
    <col min="11268" max="11268" width="12.85546875" style="74" bestFit="1" customWidth="1"/>
    <col min="11269" max="11269" width="6.85546875" style="74" bestFit="1" customWidth="1"/>
    <col min="11270" max="11270" width="13.7109375" style="74" bestFit="1" customWidth="1"/>
    <col min="11271" max="11271" width="12.5703125" style="74" bestFit="1" customWidth="1"/>
    <col min="11272" max="11272" width="15.28515625" style="74" customWidth="1"/>
    <col min="11273" max="11274" width="14" style="74" customWidth="1"/>
    <col min="11275" max="11276" width="13.42578125" style="74" customWidth="1"/>
    <col min="11277" max="11277" width="15.85546875" style="74" customWidth="1"/>
    <col min="11278" max="11520" width="11.42578125" style="74"/>
    <col min="11521" max="11521" width="5.28515625" style="74" customWidth="1"/>
    <col min="11522" max="11522" width="7.140625" style="74" customWidth="1"/>
    <col min="11523" max="11523" width="64.42578125" style="74" customWidth="1"/>
    <col min="11524" max="11524" width="12.85546875" style="74" bestFit="1" customWidth="1"/>
    <col min="11525" max="11525" width="6.85546875" style="74" bestFit="1" customWidth="1"/>
    <col min="11526" max="11526" width="13.7109375" style="74" bestFit="1" customWidth="1"/>
    <col min="11527" max="11527" width="12.5703125" style="74" bestFit="1" customWidth="1"/>
    <col min="11528" max="11528" width="15.28515625" style="74" customWidth="1"/>
    <col min="11529" max="11530" width="14" style="74" customWidth="1"/>
    <col min="11531" max="11532" width="13.42578125" style="74" customWidth="1"/>
    <col min="11533" max="11533" width="15.85546875" style="74" customWidth="1"/>
    <col min="11534" max="11776" width="11.42578125" style="74"/>
    <col min="11777" max="11777" width="5.28515625" style="74" customWidth="1"/>
    <col min="11778" max="11778" width="7.140625" style="74" customWidth="1"/>
    <col min="11779" max="11779" width="64.42578125" style="74" customWidth="1"/>
    <col min="11780" max="11780" width="12.85546875" style="74" bestFit="1" customWidth="1"/>
    <col min="11781" max="11781" width="6.85546875" style="74" bestFit="1" customWidth="1"/>
    <col min="11782" max="11782" width="13.7109375" style="74" bestFit="1" customWidth="1"/>
    <col min="11783" max="11783" width="12.5703125" style="74" bestFit="1" customWidth="1"/>
    <col min="11784" max="11784" width="15.28515625" style="74" customWidth="1"/>
    <col min="11785" max="11786" width="14" style="74" customWidth="1"/>
    <col min="11787" max="11788" width="13.42578125" style="74" customWidth="1"/>
    <col min="11789" max="11789" width="15.85546875" style="74" customWidth="1"/>
    <col min="11790" max="12032" width="11.42578125" style="74"/>
    <col min="12033" max="12033" width="5.28515625" style="74" customWidth="1"/>
    <col min="12034" max="12034" width="7.140625" style="74" customWidth="1"/>
    <col min="12035" max="12035" width="64.42578125" style="74" customWidth="1"/>
    <col min="12036" max="12036" width="12.85546875" style="74" bestFit="1" customWidth="1"/>
    <col min="12037" max="12037" width="6.85546875" style="74" bestFit="1" customWidth="1"/>
    <col min="12038" max="12038" width="13.7109375" style="74" bestFit="1" customWidth="1"/>
    <col min="12039" max="12039" width="12.5703125" style="74" bestFit="1" customWidth="1"/>
    <col min="12040" max="12040" width="15.28515625" style="74" customWidth="1"/>
    <col min="12041" max="12042" width="14" style="74" customWidth="1"/>
    <col min="12043" max="12044" width="13.42578125" style="74" customWidth="1"/>
    <col min="12045" max="12045" width="15.85546875" style="74" customWidth="1"/>
    <col min="12046" max="12288" width="11.42578125" style="74"/>
    <col min="12289" max="12289" width="5.28515625" style="74" customWidth="1"/>
    <col min="12290" max="12290" width="7.140625" style="74" customWidth="1"/>
    <col min="12291" max="12291" width="64.42578125" style="74" customWidth="1"/>
    <col min="12292" max="12292" width="12.85546875" style="74" bestFit="1" customWidth="1"/>
    <col min="12293" max="12293" width="6.85546875" style="74" bestFit="1" customWidth="1"/>
    <col min="12294" max="12294" width="13.7109375" style="74" bestFit="1" customWidth="1"/>
    <col min="12295" max="12295" width="12.5703125" style="74" bestFit="1" customWidth="1"/>
    <col min="12296" max="12296" width="15.28515625" style="74" customWidth="1"/>
    <col min="12297" max="12298" width="14" style="74" customWidth="1"/>
    <col min="12299" max="12300" width="13.42578125" style="74" customWidth="1"/>
    <col min="12301" max="12301" width="15.85546875" style="74" customWidth="1"/>
    <col min="12302" max="12544" width="11.42578125" style="74"/>
    <col min="12545" max="12545" width="5.28515625" style="74" customWidth="1"/>
    <col min="12546" max="12546" width="7.140625" style="74" customWidth="1"/>
    <col min="12547" max="12547" width="64.42578125" style="74" customWidth="1"/>
    <col min="12548" max="12548" width="12.85546875" style="74" bestFit="1" customWidth="1"/>
    <col min="12549" max="12549" width="6.85546875" style="74" bestFit="1" customWidth="1"/>
    <col min="12550" max="12550" width="13.7109375" style="74" bestFit="1" customWidth="1"/>
    <col min="12551" max="12551" width="12.5703125" style="74" bestFit="1" customWidth="1"/>
    <col min="12552" max="12552" width="15.28515625" style="74" customWidth="1"/>
    <col min="12553" max="12554" width="14" style="74" customWidth="1"/>
    <col min="12555" max="12556" width="13.42578125" style="74" customWidth="1"/>
    <col min="12557" max="12557" width="15.85546875" style="74" customWidth="1"/>
    <col min="12558" max="12800" width="11.42578125" style="74"/>
    <col min="12801" max="12801" width="5.28515625" style="74" customWidth="1"/>
    <col min="12802" max="12802" width="7.140625" style="74" customWidth="1"/>
    <col min="12803" max="12803" width="64.42578125" style="74" customWidth="1"/>
    <col min="12804" max="12804" width="12.85546875" style="74" bestFit="1" customWidth="1"/>
    <col min="12805" max="12805" width="6.85546875" style="74" bestFit="1" customWidth="1"/>
    <col min="12806" max="12806" width="13.7109375" style="74" bestFit="1" customWidth="1"/>
    <col min="12807" max="12807" width="12.5703125" style="74" bestFit="1" customWidth="1"/>
    <col min="12808" max="12808" width="15.28515625" style="74" customWidth="1"/>
    <col min="12809" max="12810" width="14" style="74" customWidth="1"/>
    <col min="12811" max="12812" width="13.42578125" style="74" customWidth="1"/>
    <col min="12813" max="12813" width="15.85546875" style="74" customWidth="1"/>
    <col min="12814" max="13056" width="11.42578125" style="74"/>
    <col min="13057" max="13057" width="5.28515625" style="74" customWidth="1"/>
    <col min="13058" max="13058" width="7.140625" style="74" customWidth="1"/>
    <col min="13059" max="13059" width="64.42578125" style="74" customWidth="1"/>
    <col min="13060" max="13060" width="12.85546875" style="74" bestFit="1" customWidth="1"/>
    <col min="13061" max="13061" width="6.85546875" style="74" bestFit="1" customWidth="1"/>
    <col min="13062" max="13062" width="13.7109375" style="74" bestFit="1" customWidth="1"/>
    <col min="13063" max="13063" width="12.5703125" style="74" bestFit="1" customWidth="1"/>
    <col min="13064" max="13064" width="15.28515625" style="74" customWidth="1"/>
    <col min="13065" max="13066" width="14" style="74" customWidth="1"/>
    <col min="13067" max="13068" width="13.42578125" style="74" customWidth="1"/>
    <col min="13069" max="13069" width="15.85546875" style="74" customWidth="1"/>
    <col min="13070" max="13312" width="11.42578125" style="74"/>
    <col min="13313" max="13313" width="5.28515625" style="74" customWidth="1"/>
    <col min="13314" max="13314" width="7.140625" style="74" customWidth="1"/>
    <col min="13315" max="13315" width="64.42578125" style="74" customWidth="1"/>
    <col min="13316" max="13316" width="12.85546875" style="74" bestFit="1" customWidth="1"/>
    <col min="13317" max="13317" width="6.85546875" style="74" bestFit="1" customWidth="1"/>
    <col min="13318" max="13318" width="13.7109375" style="74" bestFit="1" customWidth="1"/>
    <col min="13319" max="13319" width="12.5703125" style="74" bestFit="1" customWidth="1"/>
    <col min="13320" max="13320" width="15.28515625" style="74" customWidth="1"/>
    <col min="13321" max="13322" width="14" style="74" customWidth="1"/>
    <col min="13323" max="13324" width="13.42578125" style="74" customWidth="1"/>
    <col min="13325" max="13325" width="15.85546875" style="74" customWidth="1"/>
    <col min="13326" max="13568" width="11.42578125" style="74"/>
    <col min="13569" max="13569" width="5.28515625" style="74" customWidth="1"/>
    <col min="13570" max="13570" width="7.140625" style="74" customWidth="1"/>
    <col min="13571" max="13571" width="64.42578125" style="74" customWidth="1"/>
    <col min="13572" max="13572" width="12.85546875" style="74" bestFit="1" customWidth="1"/>
    <col min="13573" max="13573" width="6.85546875" style="74" bestFit="1" customWidth="1"/>
    <col min="13574" max="13574" width="13.7109375" style="74" bestFit="1" customWidth="1"/>
    <col min="13575" max="13575" width="12.5703125" style="74" bestFit="1" customWidth="1"/>
    <col min="13576" max="13576" width="15.28515625" style="74" customWidth="1"/>
    <col min="13577" max="13578" width="14" style="74" customWidth="1"/>
    <col min="13579" max="13580" width="13.42578125" style="74" customWidth="1"/>
    <col min="13581" max="13581" width="15.85546875" style="74" customWidth="1"/>
    <col min="13582" max="13824" width="11.42578125" style="74"/>
    <col min="13825" max="13825" width="5.28515625" style="74" customWidth="1"/>
    <col min="13826" max="13826" width="7.140625" style="74" customWidth="1"/>
    <col min="13827" max="13827" width="64.42578125" style="74" customWidth="1"/>
    <col min="13828" max="13828" width="12.85546875" style="74" bestFit="1" customWidth="1"/>
    <col min="13829" max="13829" width="6.85546875" style="74" bestFit="1" customWidth="1"/>
    <col min="13830" max="13830" width="13.7109375" style="74" bestFit="1" customWidth="1"/>
    <col min="13831" max="13831" width="12.5703125" style="74" bestFit="1" customWidth="1"/>
    <col min="13832" max="13832" width="15.28515625" style="74" customWidth="1"/>
    <col min="13833" max="13834" width="14" style="74" customWidth="1"/>
    <col min="13835" max="13836" width="13.42578125" style="74" customWidth="1"/>
    <col min="13837" max="13837" width="15.85546875" style="74" customWidth="1"/>
    <col min="13838" max="14080" width="11.42578125" style="74"/>
    <col min="14081" max="14081" width="5.28515625" style="74" customWidth="1"/>
    <col min="14082" max="14082" width="7.140625" style="74" customWidth="1"/>
    <col min="14083" max="14083" width="64.42578125" style="74" customWidth="1"/>
    <col min="14084" max="14084" width="12.85546875" style="74" bestFit="1" customWidth="1"/>
    <col min="14085" max="14085" width="6.85546875" style="74" bestFit="1" customWidth="1"/>
    <col min="14086" max="14086" width="13.7109375" style="74" bestFit="1" customWidth="1"/>
    <col min="14087" max="14087" width="12.5703125" style="74" bestFit="1" customWidth="1"/>
    <col min="14088" max="14088" width="15.28515625" style="74" customWidth="1"/>
    <col min="14089" max="14090" width="14" style="74" customWidth="1"/>
    <col min="14091" max="14092" width="13.42578125" style="74" customWidth="1"/>
    <col min="14093" max="14093" width="15.85546875" style="74" customWidth="1"/>
    <col min="14094" max="14336" width="11.42578125" style="74"/>
    <col min="14337" max="14337" width="5.28515625" style="74" customWidth="1"/>
    <col min="14338" max="14338" width="7.140625" style="74" customWidth="1"/>
    <col min="14339" max="14339" width="64.42578125" style="74" customWidth="1"/>
    <col min="14340" max="14340" width="12.85546875" style="74" bestFit="1" customWidth="1"/>
    <col min="14341" max="14341" width="6.85546875" style="74" bestFit="1" customWidth="1"/>
    <col min="14342" max="14342" width="13.7109375" style="74" bestFit="1" customWidth="1"/>
    <col min="14343" max="14343" width="12.5703125" style="74" bestFit="1" customWidth="1"/>
    <col min="14344" max="14344" width="15.28515625" style="74" customWidth="1"/>
    <col min="14345" max="14346" width="14" style="74" customWidth="1"/>
    <col min="14347" max="14348" width="13.42578125" style="74" customWidth="1"/>
    <col min="14349" max="14349" width="15.85546875" style="74" customWidth="1"/>
    <col min="14350" max="14592" width="11.42578125" style="74"/>
    <col min="14593" max="14593" width="5.28515625" style="74" customWidth="1"/>
    <col min="14594" max="14594" width="7.140625" style="74" customWidth="1"/>
    <col min="14595" max="14595" width="64.42578125" style="74" customWidth="1"/>
    <col min="14596" max="14596" width="12.85546875" style="74" bestFit="1" customWidth="1"/>
    <col min="14597" max="14597" width="6.85546875" style="74" bestFit="1" customWidth="1"/>
    <col min="14598" max="14598" width="13.7109375" style="74" bestFit="1" customWidth="1"/>
    <col min="14599" max="14599" width="12.5703125" style="74" bestFit="1" customWidth="1"/>
    <col min="14600" max="14600" width="15.28515625" style="74" customWidth="1"/>
    <col min="14601" max="14602" width="14" style="74" customWidth="1"/>
    <col min="14603" max="14604" width="13.42578125" style="74" customWidth="1"/>
    <col min="14605" max="14605" width="15.85546875" style="74" customWidth="1"/>
    <col min="14606" max="14848" width="11.42578125" style="74"/>
    <col min="14849" max="14849" width="5.28515625" style="74" customWidth="1"/>
    <col min="14850" max="14850" width="7.140625" style="74" customWidth="1"/>
    <col min="14851" max="14851" width="64.42578125" style="74" customWidth="1"/>
    <col min="14852" max="14852" width="12.85546875" style="74" bestFit="1" customWidth="1"/>
    <col min="14853" max="14853" width="6.85546875" style="74" bestFit="1" customWidth="1"/>
    <col min="14854" max="14854" width="13.7109375" style="74" bestFit="1" customWidth="1"/>
    <col min="14855" max="14855" width="12.5703125" style="74" bestFit="1" customWidth="1"/>
    <col min="14856" max="14856" width="15.28515625" style="74" customWidth="1"/>
    <col min="14857" max="14858" width="14" style="74" customWidth="1"/>
    <col min="14859" max="14860" width="13.42578125" style="74" customWidth="1"/>
    <col min="14861" max="14861" width="15.85546875" style="74" customWidth="1"/>
    <col min="14862" max="15104" width="11.42578125" style="74"/>
    <col min="15105" max="15105" width="5.28515625" style="74" customWidth="1"/>
    <col min="15106" max="15106" width="7.140625" style="74" customWidth="1"/>
    <col min="15107" max="15107" width="64.42578125" style="74" customWidth="1"/>
    <col min="15108" max="15108" width="12.85546875" style="74" bestFit="1" customWidth="1"/>
    <col min="15109" max="15109" width="6.85546875" style="74" bestFit="1" customWidth="1"/>
    <col min="15110" max="15110" width="13.7109375" style="74" bestFit="1" customWidth="1"/>
    <col min="15111" max="15111" width="12.5703125" style="74" bestFit="1" customWidth="1"/>
    <col min="15112" max="15112" width="15.28515625" style="74" customWidth="1"/>
    <col min="15113" max="15114" width="14" style="74" customWidth="1"/>
    <col min="15115" max="15116" width="13.42578125" style="74" customWidth="1"/>
    <col min="15117" max="15117" width="15.85546875" style="74" customWidth="1"/>
    <col min="15118" max="15360" width="11.42578125" style="74"/>
    <col min="15361" max="15361" width="5.28515625" style="74" customWidth="1"/>
    <col min="15362" max="15362" width="7.140625" style="74" customWidth="1"/>
    <col min="15363" max="15363" width="64.42578125" style="74" customWidth="1"/>
    <col min="15364" max="15364" width="12.85546875" style="74" bestFit="1" customWidth="1"/>
    <col min="15365" max="15365" width="6.85546875" style="74" bestFit="1" customWidth="1"/>
    <col min="15366" max="15366" width="13.7109375" style="74" bestFit="1" customWidth="1"/>
    <col min="15367" max="15367" width="12.5703125" style="74" bestFit="1" customWidth="1"/>
    <col min="15368" max="15368" width="15.28515625" style="74" customWidth="1"/>
    <col min="15369" max="15370" width="14" style="74" customWidth="1"/>
    <col min="15371" max="15372" width="13.42578125" style="74" customWidth="1"/>
    <col min="15373" max="15373" width="15.85546875" style="74" customWidth="1"/>
    <col min="15374" max="15616" width="11.42578125" style="74"/>
    <col min="15617" max="15617" width="5.28515625" style="74" customWidth="1"/>
    <col min="15618" max="15618" width="7.140625" style="74" customWidth="1"/>
    <col min="15619" max="15619" width="64.42578125" style="74" customWidth="1"/>
    <col min="15620" max="15620" width="12.85546875" style="74" bestFit="1" customWidth="1"/>
    <col min="15621" max="15621" width="6.85546875" style="74" bestFit="1" customWidth="1"/>
    <col min="15622" max="15622" width="13.7109375" style="74" bestFit="1" customWidth="1"/>
    <col min="15623" max="15623" width="12.5703125" style="74" bestFit="1" customWidth="1"/>
    <col min="15624" max="15624" width="15.28515625" style="74" customWidth="1"/>
    <col min="15625" max="15626" width="14" style="74" customWidth="1"/>
    <col min="15627" max="15628" width="13.42578125" style="74" customWidth="1"/>
    <col min="15629" max="15629" width="15.85546875" style="74" customWidth="1"/>
    <col min="15630" max="15872" width="11.42578125" style="74"/>
    <col min="15873" max="15873" width="5.28515625" style="74" customWidth="1"/>
    <col min="15874" max="15874" width="7.140625" style="74" customWidth="1"/>
    <col min="15875" max="15875" width="64.42578125" style="74" customWidth="1"/>
    <col min="15876" max="15876" width="12.85546875" style="74" bestFit="1" customWidth="1"/>
    <col min="15877" max="15877" width="6.85546875" style="74" bestFit="1" customWidth="1"/>
    <col min="15878" max="15878" width="13.7109375" style="74" bestFit="1" customWidth="1"/>
    <col min="15879" max="15879" width="12.5703125" style="74" bestFit="1" customWidth="1"/>
    <col min="15880" max="15880" width="15.28515625" style="74" customWidth="1"/>
    <col min="15881" max="15882" width="14" style="74" customWidth="1"/>
    <col min="15883" max="15884" width="13.42578125" style="74" customWidth="1"/>
    <col min="15885" max="15885" width="15.85546875" style="74" customWidth="1"/>
    <col min="15886" max="16128" width="11.42578125" style="74"/>
    <col min="16129" max="16129" width="5.28515625" style="74" customWidth="1"/>
    <col min="16130" max="16130" width="7.140625" style="74" customWidth="1"/>
    <col min="16131" max="16131" width="64.42578125" style="74" customWidth="1"/>
    <col min="16132" max="16132" width="12.85546875" style="74" bestFit="1" customWidth="1"/>
    <col min="16133" max="16133" width="6.85546875" style="74" bestFit="1" customWidth="1"/>
    <col min="16134" max="16134" width="13.7109375" style="74" bestFit="1" customWidth="1"/>
    <col min="16135" max="16135" width="12.5703125" style="74" bestFit="1" customWidth="1"/>
    <col min="16136" max="16136" width="15.28515625" style="74" customWidth="1"/>
    <col min="16137" max="16138" width="14" style="74" customWidth="1"/>
    <col min="16139" max="16140" width="13.42578125" style="74" customWidth="1"/>
    <col min="16141" max="16141" width="15.85546875" style="74" customWidth="1"/>
    <col min="16142" max="16384" width="11.42578125" style="74"/>
  </cols>
  <sheetData>
    <row r="1" spans="1:13" ht="50.25" customHeight="1" x14ac:dyDescent="0.25">
      <c r="A1" s="101"/>
      <c r="B1" s="102"/>
      <c r="C1" s="185" t="s">
        <v>13</v>
      </c>
      <c r="D1" s="186"/>
      <c r="E1" s="186"/>
      <c r="F1" s="186"/>
      <c r="G1" s="187"/>
      <c r="H1" s="103"/>
    </row>
    <row r="2" spans="1:13" s="104" customFormat="1" ht="15.75" customHeight="1" x14ac:dyDescent="0.2">
      <c r="A2" s="188"/>
      <c r="B2" s="189"/>
      <c r="C2" s="192" t="s">
        <v>14</v>
      </c>
      <c r="D2" s="192"/>
      <c r="E2" s="192"/>
      <c r="F2" s="192"/>
      <c r="G2" s="193"/>
    </row>
    <row r="3" spans="1:13" s="105" customFormat="1" ht="66.75" customHeight="1" x14ac:dyDescent="0.2">
      <c r="A3" s="190"/>
      <c r="B3" s="191"/>
      <c r="C3" s="194" t="s">
        <v>44</v>
      </c>
      <c r="D3" s="194"/>
      <c r="E3" s="194"/>
      <c r="F3" s="194"/>
      <c r="G3" s="195"/>
    </row>
    <row r="4" spans="1:13" s="104" customFormat="1" ht="14.25" x14ac:dyDescent="0.2">
      <c r="A4" s="106">
        <v>1</v>
      </c>
      <c r="B4" s="106">
        <v>2</v>
      </c>
      <c r="C4" s="107">
        <v>3</v>
      </c>
      <c r="D4" s="108">
        <v>4</v>
      </c>
      <c r="E4" s="109">
        <v>5</v>
      </c>
      <c r="F4" s="110">
        <v>6</v>
      </c>
      <c r="G4" s="111">
        <v>7</v>
      </c>
      <c r="H4" s="111">
        <v>8</v>
      </c>
      <c r="I4" s="111">
        <v>9</v>
      </c>
      <c r="J4" s="111">
        <v>10</v>
      </c>
      <c r="K4" s="111">
        <v>11</v>
      </c>
      <c r="L4" s="111">
        <v>12</v>
      </c>
      <c r="M4" s="111">
        <v>13</v>
      </c>
    </row>
    <row r="5" spans="1:13" s="104" customFormat="1" ht="21.6" customHeight="1" x14ac:dyDescent="0.2">
      <c r="A5" s="112" t="s">
        <v>0</v>
      </c>
      <c r="B5" s="112" t="s">
        <v>1</v>
      </c>
      <c r="C5" s="113" t="s">
        <v>3</v>
      </c>
      <c r="D5" s="114" t="s">
        <v>6</v>
      </c>
      <c r="E5" s="115" t="s">
        <v>2</v>
      </c>
      <c r="F5" s="116" t="s">
        <v>15</v>
      </c>
      <c r="G5" s="117" t="s">
        <v>4</v>
      </c>
      <c r="H5" s="117" t="s">
        <v>12</v>
      </c>
      <c r="I5" s="117" t="s">
        <v>8</v>
      </c>
      <c r="J5" s="117" t="s">
        <v>10</v>
      </c>
      <c r="K5" s="117" t="s">
        <v>9</v>
      </c>
      <c r="L5" s="117" t="s">
        <v>10</v>
      </c>
      <c r="M5" s="117" t="s">
        <v>11</v>
      </c>
    </row>
    <row r="6" spans="1:13" s="104" customFormat="1" ht="28.5" customHeight="1" x14ac:dyDescent="0.2">
      <c r="A6" s="118">
        <v>1</v>
      </c>
      <c r="B6" s="10">
        <v>1</v>
      </c>
      <c r="C6" s="119" t="s">
        <v>5</v>
      </c>
      <c r="D6" s="120"/>
      <c r="E6" s="121"/>
      <c r="F6" s="22"/>
      <c r="G6" s="122"/>
      <c r="H6" s="122"/>
      <c r="I6" s="122"/>
      <c r="J6" s="122"/>
      <c r="K6" s="122"/>
      <c r="L6" s="122"/>
      <c r="M6" s="122"/>
    </row>
    <row r="7" spans="1:13" s="128" customFormat="1" ht="204" x14ac:dyDescent="0.2">
      <c r="A7" s="123"/>
      <c r="B7" s="54"/>
      <c r="C7" s="124" t="s">
        <v>72</v>
      </c>
      <c r="D7" s="125">
        <v>17792.91</v>
      </c>
      <c r="E7" s="126" t="s">
        <v>7</v>
      </c>
      <c r="F7" s="55">
        <v>0</v>
      </c>
      <c r="G7" s="56">
        <f t="shared" ref="G7:G13" si="0">D7*F7</f>
        <v>0</v>
      </c>
      <c r="H7" s="127">
        <v>0</v>
      </c>
      <c r="I7" s="127">
        <v>0</v>
      </c>
      <c r="J7" s="127">
        <v>0</v>
      </c>
      <c r="K7" s="127">
        <v>0</v>
      </c>
      <c r="L7" s="127">
        <v>0</v>
      </c>
      <c r="M7" s="127">
        <v>0</v>
      </c>
    </row>
    <row r="8" spans="1:13" s="128" customFormat="1" ht="204" x14ac:dyDescent="0.2">
      <c r="A8" s="123"/>
      <c r="B8" s="54"/>
      <c r="C8" s="124" t="s">
        <v>77</v>
      </c>
      <c r="D8" s="125">
        <v>32</v>
      </c>
      <c r="E8" s="126" t="s">
        <v>78</v>
      </c>
      <c r="F8" s="55">
        <v>0</v>
      </c>
      <c r="G8" s="56">
        <f t="shared" si="0"/>
        <v>0</v>
      </c>
      <c r="H8" s="127">
        <v>0</v>
      </c>
      <c r="I8" s="127">
        <v>0</v>
      </c>
      <c r="J8" s="127">
        <v>0</v>
      </c>
      <c r="K8" s="127">
        <v>0</v>
      </c>
      <c r="L8" s="127">
        <v>0</v>
      </c>
      <c r="M8" s="127">
        <v>0</v>
      </c>
    </row>
    <row r="9" spans="1:13" s="128" customFormat="1" ht="293.25" x14ac:dyDescent="0.2">
      <c r="A9" s="123"/>
      <c r="B9" s="54"/>
      <c r="C9" s="129" t="s">
        <v>79</v>
      </c>
      <c r="D9" s="125">
        <v>16200</v>
      </c>
      <c r="E9" s="126" t="s">
        <v>7</v>
      </c>
      <c r="F9" s="55">
        <v>0</v>
      </c>
      <c r="G9" s="130">
        <f t="shared" si="0"/>
        <v>0</v>
      </c>
      <c r="H9" s="127">
        <v>0</v>
      </c>
      <c r="I9" s="127">
        <v>0</v>
      </c>
      <c r="J9" s="127">
        <v>0</v>
      </c>
      <c r="K9" s="127">
        <v>0</v>
      </c>
      <c r="L9" s="127">
        <v>0</v>
      </c>
      <c r="M9" s="127">
        <v>0</v>
      </c>
    </row>
    <row r="10" spans="1:13" s="128" customFormat="1" ht="293.25" x14ac:dyDescent="0.2">
      <c r="A10" s="123"/>
      <c r="B10" s="54"/>
      <c r="C10" s="129" t="s">
        <v>80</v>
      </c>
      <c r="D10" s="125">
        <v>56</v>
      </c>
      <c r="E10" s="126" t="s">
        <v>78</v>
      </c>
      <c r="F10" s="55">
        <v>0</v>
      </c>
      <c r="G10" s="130">
        <f t="shared" si="0"/>
        <v>0</v>
      </c>
      <c r="H10" s="127">
        <v>0</v>
      </c>
      <c r="I10" s="127">
        <v>0</v>
      </c>
      <c r="J10" s="127">
        <v>0</v>
      </c>
      <c r="K10" s="127">
        <v>0</v>
      </c>
      <c r="L10" s="127">
        <v>0</v>
      </c>
      <c r="M10" s="127">
        <v>0</v>
      </c>
    </row>
    <row r="11" spans="1:13" s="128" customFormat="1" ht="357" x14ac:dyDescent="0.2">
      <c r="A11" s="131"/>
      <c r="B11" s="132"/>
      <c r="C11" s="133" t="s">
        <v>81</v>
      </c>
      <c r="D11" s="125">
        <v>8854.7999999999993</v>
      </c>
      <c r="E11" s="134" t="s">
        <v>7</v>
      </c>
      <c r="F11" s="55">
        <v>0</v>
      </c>
      <c r="G11" s="130">
        <f t="shared" si="0"/>
        <v>0</v>
      </c>
      <c r="H11" s="127">
        <v>0</v>
      </c>
      <c r="I11" s="127">
        <v>0</v>
      </c>
      <c r="J11" s="127">
        <v>0</v>
      </c>
      <c r="K11" s="127">
        <v>0</v>
      </c>
      <c r="L11" s="127">
        <v>0</v>
      </c>
      <c r="M11" s="127">
        <v>0</v>
      </c>
    </row>
    <row r="12" spans="1:13" s="128" customFormat="1" ht="255" x14ac:dyDescent="0.2">
      <c r="A12" s="123"/>
      <c r="B12" s="54"/>
      <c r="C12" s="129" t="s">
        <v>82</v>
      </c>
      <c r="D12" s="125">
        <v>12</v>
      </c>
      <c r="E12" s="126" t="s">
        <v>23</v>
      </c>
      <c r="F12" s="55">
        <v>0</v>
      </c>
      <c r="G12" s="130">
        <f t="shared" si="0"/>
        <v>0</v>
      </c>
      <c r="H12" s="127">
        <v>0</v>
      </c>
      <c r="I12" s="127">
        <v>0</v>
      </c>
      <c r="J12" s="127">
        <v>0</v>
      </c>
      <c r="K12" s="127">
        <v>0</v>
      </c>
      <c r="L12" s="127">
        <v>0</v>
      </c>
      <c r="M12" s="127">
        <v>0</v>
      </c>
    </row>
    <row r="13" spans="1:13" s="128" customFormat="1" ht="217.5" thickBot="1" x14ac:dyDescent="0.25">
      <c r="A13" s="123"/>
      <c r="B13" s="54"/>
      <c r="C13" s="129" t="s">
        <v>83</v>
      </c>
      <c r="D13" s="125">
        <v>16200</v>
      </c>
      <c r="E13" s="126" t="s">
        <v>7</v>
      </c>
      <c r="F13" s="55">
        <v>0</v>
      </c>
      <c r="G13" s="130">
        <f t="shared" si="0"/>
        <v>0</v>
      </c>
      <c r="H13" s="127">
        <v>0</v>
      </c>
      <c r="I13" s="127">
        <v>0</v>
      </c>
      <c r="J13" s="127">
        <v>0</v>
      </c>
      <c r="K13" s="127">
        <v>0</v>
      </c>
      <c r="L13" s="127">
        <v>0</v>
      </c>
      <c r="M13" s="127">
        <v>0</v>
      </c>
    </row>
    <row r="14" spans="1:13" s="104" customFormat="1" ht="20.25" customHeight="1" thickBot="1" x14ac:dyDescent="0.3">
      <c r="A14" s="135"/>
      <c r="B14" s="136"/>
      <c r="C14" s="137"/>
      <c r="D14" s="196" t="s">
        <v>17</v>
      </c>
      <c r="E14" s="197"/>
      <c r="F14" s="198"/>
      <c r="G14" s="40">
        <f>SUM(G7:G13)</f>
        <v>0</v>
      </c>
      <c r="H14" s="61"/>
      <c r="I14" s="61"/>
      <c r="J14" s="61"/>
      <c r="K14" s="61"/>
      <c r="L14" s="61"/>
      <c r="M14" s="61"/>
    </row>
    <row r="15" spans="1:13" s="139" customFormat="1" ht="16.5" thickBot="1" x14ac:dyDescent="0.3">
      <c r="A15" s="200"/>
      <c r="B15" s="201"/>
      <c r="C15" s="138"/>
      <c r="D15" s="196" t="s">
        <v>16</v>
      </c>
      <c r="E15" s="197"/>
      <c r="F15" s="198"/>
      <c r="G15" s="40">
        <f>G14*1.25</f>
        <v>0</v>
      </c>
      <c r="H15" s="200"/>
      <c r="I15" s="201"/>
      <c r="J15" s="201"/>
      <c r="K15" s="201"/>
      <c r="L15" s="201"/>
      <c r="M15" s="202"/>
    </row>
    <row r="16" spans="1:13" s="139" customFormat="1" ht="18" customHeight="1" x14ac:dyDescent="0.25">
      <c r="A16" s="140" t="s">
        <v>84</v>
      </c>
      <c r="C16" s="141"/>
      <c r="D16" s="142"/>
      <c r="E16" s="142"/>
    </row>
    <row r="17" spans="1:7" s="139" customFormat="1" ht="14.25" customHeight="1" x14ac:dyDescent="0.2">
      <c r="D17" s="142"/>
      <c r="E17" s="142"/>
    </row>
    <row r="18" spans="1:7" s="139" customFormat="1" ht="27" customHeight="1" x14ac:dyDescent="0.2">
      <c r="A18" s="199" t="s">
        <v>18</v>
      </c>
      <c r="B18" s="199"/>
      <c r="C18" s="199"/>
      <c r="D18" s="199"/>
      <c r="E18" s="199"/>
      <c r="F18" s="199"/>
      <c r="G18" s="199"/>
    </row>
    <row r="19" spans="1:7" s="139" customFormat="1" ht="27" customHeight="1" x14ac:dyDescent="0.2">
      <c r="A19" s="199" t="s">
        <v>19</v>
      </c>
      <c r="B19" s="199"/>
      <c r="C19" s="199"/>
      <c r="D19" s="199"/>
      <c r="E19" s="199"/>
      <c r="F19" s="199"/>
      <c r="G19" s="199"/>
    </row>
    <row r="20" spans="1:7" s="139" customFormat="1" ht="27" customHeight="1" x14ac:dyDescent="0.2">
      <c r="A20" s="199" t="s">
        <v>24</v>
      </c>
      <c r="B20" s="199"/>
      <c r="C20" s="199"/>
      <c r="D20" s="199"/>
      <c r="E20" s="199"/>
      <c r="F20" s="199"/>
      <c r="G20" s="199"/>
    </row>
    <row r="21" spans="1:7" s="139" customFormat="1" ht="15" customHeight="1" x14ac:dyDescent="0.2">
      <c r="A21" s="199" t="s">
        <v>20</v>
      </c>
      <c r="B21" s="199"/>
      <c r="C21" s="199"/>
      <c r="D21" s="199"/>
      <c r="E21" s="199"/>
      <c r="F21" s="199"/>
      <c r="G21" s="199"/>
    </row>
    <row r="22" spans="1:7" s="139" customFormat="1" ht="27" customHeight="1" x14ac:dyDescent="0.2">
      <c r="A22" s="199" t="s">
        <v>65</v>
      </c>
      <c r="B22" s="199"/>
      <c r="C22" s="199"/>
      <c r="D22" s="199"/>
      <c r="E22" s="199"/>
      <c r="F22" s="199"/>
      <c r="G22" s="199"/>
    </row>
    <row r="23" spans="1:7" s="139" customFormat="1" ht="27" customHeight="1" x14ac:dyDescent="0.2">
      <c r="A23" s="199" t="s">
        <v>66</v>
      </c>
      <c r="B23" s="199"/>
      <c r="C23" s="199"/>
      <c r="D23" s="199"/>
      <c r="E23" s="199"/>
      <c r="F23" s="199"/>
      <c r="G23" s="199"/>
    </row>
    <row r="24" spans="1:7" s="139" customFormat="1" ht="15" customHeight="1" x14ac:dyDescent="0.2">
      <c r="A24" s="199" t="s">
        <v>67</v>
      </c>
      <c r="B24" s="199"/>
      <c r="C24" s="199"/>
      <c r="D24" s="199"/>
      <c r="E24" s="199"/>
      <c r="F24" s="199"/>
      <c r="G24" s="199"/>
    </row>
    <row r="25" spans="1:7" s="139" customFormat="1" ht="14.25" customHeight="1" x14ac:dyDescent="0.2">
      <c r="A25" s="199" t="s">
        <v>68</v>
      </c>
      <c r="B25" s="199"/>
      <c r="C25" s="199"/>
      <c r="D25" s="199"/>
      <c r="E25" s="199"/>
      <c r="F25" s="199"/>
      <c r="G25" s="199"/>
    </row>
    <row r="26" spans="1:7" s="139" customFormat="1" ht="27" customHeight="1" x14ac:dyDescent="0.2">
      <c r="A26" s="199" t="s">
        <v>69</v>
      </c>
      <c r="B26" s="199"/>
      <c r="C26" s="199"/>
      <c r="D26" s="199"/>
      <c r="E26" s="199"/>
      <c r="F26" s="199"/>
      <c r="G26" s="199"/>
    </row>
    <row r="27" spans="1:7" s="139" customFormat="1" ht="39" customHeight="1" x14ac:dyDescent="0.2">
      <c r="A27" s="199" t="s">
        <v>70</v>
      </c>
      <c r="B27" s="199"/>
      <c r="C27" s="199"/>
      <c r="D27" s="199"/>
      <c r="E27" s="199"/>
      <c r="F27" s="199"/>
      <c r="G27" s="199"/>
    </row>
    <row r="28" spans="1:7" s="143" customFormat="1" ht="15" customHeight="1" x14ac:dyDescent="0.2">
      <c r="A28" s="199" t="s">
        <v>71</v>
      </c>
      <c r="B28" s="199"/>
      <c r="C28" s="199"/>
      <c r="D28" s="199"/>
      <c r="E28" s="199"/>
      <c r="F28" s="199"/>
      <c r="G28" s="199"/>
    </row>
    <row r="29" spans="1:7" s="143" customFormat="1" ht="27" customHeight="1" x14ac:dyDescent="0.2">
      <c r="A29" s="199" t="s">
        <v>43</v>
      </c>
      <c r="B29" s="199"/>
      <c r="C29" s="199"/>
      <c r="D29" s="199"/>
      <c r="E29" s="199"/>
      <c r="F29" s="199"/>
      <c r="G29" s="199"/>
    </row>
    <row r="30" spans="1:7" s="139" customFormat="1" ht="27" customHeight="1" x14ac:dyDescent="0.2">
      <c r="A30" s="199" t="s">
        <v>41</v>
      </c>
      <c r="B30" s="199"/>
      <c r="C30" s="199"/>
      <c r="D30" s="199"/>
      <c r="E30" s="199"/>
      <c r="F30" s="199"/>
      <c r="G30" s="199"/>
    </row>
    <row r="31" spans="1:7" s="139" customFormat="1" ht="36.75" customHeight="1" x14ac:dyDescent="0.2">
      <c r="A31" s="174" t="s">
        <v>85</v>
      </c>
      <c r="B31" s="174"/>
      <c r="C31" s="174"/>
      <c r="D31" s="174"/>
      <c r="E31" s="174"/>
      <c r="F31" s="175"/>
      <c r="G31" s="175"/>
    </row>
    <row r="32" spans="1:7" s="139" customFormat="1" ht="26.25" customHeight="1" x14ac:dyDescent="0.2">
      <c r="A32" s="199" t="s">
        <v>86</v>
      </c>
      <c r="B32" s="199"/>
      <c r="C32" s="199"/>
      <c r="D32" s="199"/>
      <c r="E32" s="199"/>
      <c r="F32" s="199"/>
      <c r="G32" s="199"/>
    </row>
    <row r="33" spans="1:5" s="139" customFormat="1" ht="23.25" customHeight="1" x14ac:dyDescent="0.2">
      <c r="A33" s="174"/>
      <c r="B33" s="174"/>
      <c r="C33" s="174"/>
      <c r="D33" s="174"/>
      <c r="E33" s="174"/>
    </row>
    <row r="34" spans="1:5" s="139" customFormat="1" ht="11.25" x14ac:dyDescent="0.2">
      <c r="D34" s="142"/>
      <c r="E34" s="142"/>
    </row>
    <row r="35" spans="1:5" s="139" customFormat="1" ht="11.25" x14ac:dyDescent="0.2">
      <c r="D35" s="142"/>
      <c r="E35" s="142"/>
    </row>
    <row r="36" spans="1:5" s="139" customFormat="1" ht="11.25" x14ac:dyDescent="0.2">
      <c r="D36" s="142"/>
      <c r="E36" s="142"/>
    </row>
    <row r="37" spans="1:5" s="139" customFormat="1" ht="11.25" x14ac:dyDescent="0.2">
      <c r="D37" s="142"/>
      <c r="E37" s="142"/>
    </row>
    <row r="38" spans="1:5" s="139" customFormat="1" ht="11.25" x14ac:dyDescent="0.2">
      <c r="D38" s="142"/>
      <c r="E38" s="142"/>
    </row>
    <row r="39" spans="1:5" s="139" customFormat="1" ht="11.25" x14ac:dyDescent="0.2">
      <c r="D39" s="142"/>
      <c r="E39" s="142"/>
    </row>
    <row r="40" spans="1:5" s="139" customFormat="1" ht="11.25" x14ac:dyDescent="0.2">
      <c r="D40" s="142"/>
      <c r="E40" s="142"/>
    </row>
  </sheetData>
  <mergeCells count="24">
    <mergeCell ref="A29:G29"/>
    <mergeCell ref="A30:G30"/>
    <mergeCell ref="A31:G31"/>
    <mergeCell ref="A32:G32"/>
    <mergeCell ref="A33:E33"/>
    <mergeCell ref="A28:G28"/>
    <mergeCell ref="H15:M15"/>
    <mergeCell ref="A18:G18"/>
    <mergeCell ref="A19:G19"/>
    <mergeCell ref="A20:G20"/>
    <mergeCell ref="A21:G21"/>
    <mergeCell ref="A22:G22"/>
    <mergeCell ref="A15:B15"/>
    <mergeCell ref="D15:F15"/>
    <mergeCell ref="A23:G23"/>
    <mergeCell ref="A24:G24"/>
    <mergeCell ref="A25:G25"/>
    <mergeCell ref="A26:G26"/>
    <mergeCell ref="A27:G27"/>
    <mergeCell ref="C1:G1"/>
    <mergeCell ref="A2:B3"/>
    <mergeCell ref="C2:G2"/>
    <mergeCell ref="C3:G3"/>
    <mergeCell ref="D14:F14"/>
  </mergeCells>
  <printOptions gridLinesSet="0"/>
  <pageMargins left="0.78740157480314965" right="0.78740157480314965" top="0.78740157480314965" bottom="0.78740157480314965" header="0.51181102362204722" footer="0.51181102362204722"/>
  <pageSetup paperSize="9" scale="70" fitToHeight="0" orientation="portrait" horizontalDpi="300" verticalDpi="300" r:id="rId1"/>
  <headerFooter alignWithMargins="0"/>
  <rowBreaks count="1" manualBreakCount="1">
    <brk id="12"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showGridLines="0" topLeftCell="A2" zoomScale="115" zoomScaleNormal="115" workbookViewId="0">
      <pane ySplit="4" topLeftCell="A6" activePane="bottomLeft" state="frozen"/>
      <selection activeCell="A2" sqref="A2"/>
      <selection pane="bottomLeft" activeCell="O7" sqref="O7"/>
    </sheetView>
  </sheetViews>
  <sheetFormatPr defaultColWidth="11.42578125" defaultRowHeight="12.75" x14ac:dyDescent="0.2"/>
  <cols>
    <col min="1" max="1" width="5.28515625" customWidth="1"/>
    <col min="2" max="2" width="7.140625" customWidth="1"/>
    <col min="3" max="3" width="64.42578125" customWidth="1"/>
    <col min="4" max="4" width="13" style="12" bestFit="1" customWidth="1"/>
    <col min="5" max="5" width="5.7109375" style="12" bestFit="1" customWidth="1"/>
    <col min="6" max="6" width="13.85546875" bestFit="1" customWidth="1"/>
    <col min="7" max="7" width="13.140625" bestFit="1" customWidth="1"/>
    <col min="8" max="8" width="15.28515625" hidden="1" customWidth="1"/>
    <col min="9" max="10" width="14" hidden="1" customWidth="1"/>
    <col min="11" max="12" width="13.42578125" hidden="1" customWidth="1"/>
    <col min="13" max="13" width="15.85546875" hidden="1" customWidth="1"/>
  </cols>
  <sheetData>
    <row r="1" spans="1:13" ht="50.25" customHeight="1" x14ac:dyDescent="0.25">
      <c r="A1" s="51"/>
      <c r="B1" s="62"/>
      <c r="C1" s="203" t="s">
        <v>13</v>
      </c>
      <c r="D1" s="163"/>
      <c r="E1" s="163"/>
      <c r="F1" s="163"/>
      <c r="G1" s="164"/>
      <c r="H1" s="20"/>
    </row>
    <row r="2" spans="1:13" s="2" customFormat="1" ht="15.75" customHeight="1" x14ac:dyDescent="0.2">
      <c r="A2" s="170"/>
      <c r="B2" s="171"/>
      <c r="C2" s="177" t="s">
        <v>14</v>
      </c>
      <c r="D2" s="177"/>
      <c r="E2" s="177"/>
      <c r="F2" s="177"/>
      <c r="G2" s="178"/>
    </row>
    <row r="3" spans="1:13" s="3" customFormat="1" ht="68.25" customHeight="1" x14ac:dyDescent="0.2">
      <c r="A3" s="172"/>
      <c r="B3" s="173"/>
      <c r="C3" s="179" t="s">
        <v>53</v>
      </c>
      <c r="D3" s="179"/>
      <c r="E3" s="179"/>
      <c r="F3" s="179"/>
      <c r="G3" s="180"/>
    </row>
    <row r="4" spans="1:13" s="2" customFormat="1" ht="14.25" x14ac:dyDescent="0.2">
      <c r="A4" s="4">
        <v>1</v>
      </c>
      <c r="B4" s="4">
        <v>2</v>
      </c>
      <c r="C4" s="18">
        <v>3</v>
      </c>
      <c r="D4" s="24">
        <v>4</v>
      </c>
      <c r="E4" s="27">
        <v>5</v>
      </c>
      <c r="F4" s="17">
        <v>6</v>
      </c>
      <c r="G4" s="5">
        <v>7</v>
      </c>
      <c r="H4" s="5">
        <v>8</v>
      </c>
      <c r="I4" s="5">
        <v>9</v>
      </c>
      <c r="J4" s="5">
        <v>10</v>
      </c>
      <c r="K4" s="5">
        <v>11</v>
      </c>
      <c r="L4" s="5">
        <v>12</v>
      </c>
      <c r="M4" s="5">
        <v>13</v>
      </c>
    </row>
    <row r="5" spans="1:13" s="2" customFormat="1" ht="12.75" customHeight="1" x14ac:dyDescent="0.2">
      <c r="A5" s="6" t="s">
        <v>0</v>
      </c>
      <c r="B5" s="6" t="s">
        <v>1</v>
      </c>
      <c r="C5" s="19" t="s">
        <v>3</v>
      </c>
      <c r="D5" s="25" t="s">
        <v>6</v>
      </c>
      <c r="E5" s="28" t="s">
        <v>2</v>
      </c>
      <c r="F5" s="16" t="s">
        <v>15</v>
      </c>
      <c r="G5" s="7" t="s">
        <v>4</v>
      </c>
      <c r="H5" s="7" t="s">
        <v>12</v>
      </c>
      <c r="I5" s="7" t="s">
        <v>8</v>
      </c>
      <c r="J5" s="7" t="s">
        <v>10</v>
      </c>
      <c r="K5" s="7" t="s">
        <v>9</v>
      </c>
      <c r="L5" s="7" t="s">
        <v>10</v>
      </c>
      <c r="M5" s="7" t="s">
        <v>11</v>
      </c>
    </row>
    <row r="6" spans="1:13" s="2" customFormat="1" ht="28.5" customHeight="1" x14ac:dyDescent="0.2">
      <c r="A6" s="9">
        <v>1</v>
      </c>
      <c r="B6" s="10">
        <v>1</v>
      </c>
      <c r="C6" s="52" t="s">
        <v>5</v>
      </c>
      <c r="D6" s="26"/>
      <c r="E6" s="29"/>
      <c r="F6" s="22"/>
      <c r="G6" s="23"/>
      <c r="H6" s="23"/>
      <c r="I6" s="23"/>
      <c r="J6" s="23"/>
      <c r="K6" s="23"/>
      <c r="L6" s="23"/>
      <c r="M6" s="23"/>
    </row>
    <row r="7" spans="1:13" s="58" customFormat="1" ht="183.6" customHeight="1" x14ac:dyDescent="0.2">
      <c r="A7" s="53"/>
      <c r="B7" s="54"/>
      <c r="C7" s="46" t="s">
        <v>37</v>
      </c>
      <c r="D7" s="38">
        <v>7798.98</v>
      </c>
      <c r="E7" s="49" t="s">
        <v>7</v>
      </c>
      <c r="F7" s="55">
        <v>0</v>
      </c>
      <c r="G7" s="56">
        <f>D7*F7</f>
        <v>0</v>
      </c>
      <c r="H7" s="57">
        <v>0</v>
      </c>
      <c r="I7" s="57">
        <v>0</v>
      </c>
      <c r="J7" s="57">
        <v>0</v>
      </c>
      <c r="K7" s="57">
        <v>0</v>
      </c>
      <c r="L7" s="57">
        <v>0</v>
      </c>
      <c r="M7" s="57">
        <v>0</v>
      </c>
    </row>
    <row r="8" spans="1:13" s="58" customFormat="1" ht="255.6" customHeight="1" x14ac:dyDescent="0.2">
      <c r="A8" s="53"/>
      <c r="B8" s="54"/>
      <c r="C8" s="47" t="s">
        <v>46</v>
      </c>
      <c r="D8" s="38">
        <v>3046.82</v>
      </c>
      <c r="E8" s="49" t="s">
        <v>7</v>
      </c>
      <c r="F8" s="55">
        <v>0</v>
      </c>
      <c r="G8" s="59">
        <f>D8*F8</f>
        <v>0</v>
      </c>
      <c r="H8" s="59">
        <v>0</v>
      </c>
      <c r="I8" s="60">
        <v>0</v>
      </c>
      <c r="J8" s="59">
        <v>0</v>
      </c>
      <c r="K8" s="60">
        <v>0</v>
      </c>
      <c r="L8" s="59">
        <v>0</v>
      </c>
      <c r="M8" s="60">
        <v>0</v>
      </c>
    </row>
    <row r="9" spans="1:13" s="58" customFormat="1" ht="348" customHeight="1" x14ac:dyDescent="0.2">
      <c r="A9" s="53"/>
      <c r="B9" s="54"/>
      <c r="C9" s="47" t="s">
        <v>42</v>
      </c>
      <c r="D9" s="38">
        <v>6629.13</v>
      </c>
      <c r="E9" s="49" t="s">
        <v>7</v>
      </c>
      <c r="F9" s="55">
        <v>0</v>
      </c>
      <c r="G9" s="59">
        <f>D9*F9</f>
        <v>0</v>
      </c>
      <c r="H9" s="59">
        <v>0</v>
      </c>
      <c r="I9" s="59">
        <v>0</v>
      </c>
      <c r="J9" s="60">
        <v>0</v>
      </c>
      <c r="K9" s="59">
        <v>0</v>
      </c>
      <c r="L9" s="60">
        <v>0</v>
      </c>
      <c r="M9" s="60">
        <v>0</v>
      </c>
    </row>
    <row r="10" spans="1:13" s="58" customFormat="1" ht="258" customHeight="1" x14ac:dyDescent="0.2">
      <c r="A10" s="53"/>
      <c r="B10" s="54"/>
      <c r="C10" s="47" t="s">
        <v>47</v>
      </c>
      <c r="D10" s="38">
        <v>6</v>
      </c>
      <c r="E10" s="49" t="s">
        <v>7</v>
      </c>
      <c r="F10" s="55">
        <v>0</v>
      </c>
      <c r="G10" s="59">
        <f>D10*F10</f>
        <v>0</v>
      </c>
      <c r="H10" s="59">
        <v>0</v>
      </c>
      <c r="I10" s="59">
        <v>0</v>
      </c>
      <c r="J10" s="60">
        <v>0</v>
      </c>
      <c r="K10" s="59">
        <v>0</v>
      </c>
      <c r="L10" s="60">
        <v>0</v>
      </c>
      <c r="M10" s="60">
        <v>0</v>
      </c>
    </row>
    <row r="11" spans="1:13" s="58" customFormat="1" ht="235.15" customHeight="1" thickBot="1" x14ac:dyDescent="0.25">
      <c r="A11" s="53"/>
      <c r="B11" s="54"/>
      <c r="C11" s="47" t="s">
        <v>21</v>
      </c>
      <c r="D11" s="38">
        <v>6629.13</v>
      </c>
      <c r="E11" s="49" t="s">
        <v>7</v>
      </c>
      <c r="F11" s="55">
        <v>0</v>
      </c>
      <c r="G11" s="59">
        <f>D11*F11</f>
        <v>0</v>
      </c>
      <c r="H11" s="59">
        <v>0</v>
      </c>
      <c r="I11" s="59">
        <v>0</v>
      </c>
      <c r="J11" s="60">
        <v>0</v>
      </c>
      <c r="K11" s="59">
        <v>0</v>
      </c>
      <c r="L11" s="60">
        <v>0</v>
      </c>
      <c r="M11" s="60">
        <v>0</v>
      </c>
    </row>
    <row r="12" spans="1:13" s="2" customFormat="1" ht="20.25" customHeight="1" thickBot="1" x14ac:dyDescent="0.3">
      <c r="A12" s="13"/>
      <c r="B12" s="50"/>
      <c r="C12" s="41"/>
      <c r="D12" s="167" t="s">
        <v>17</v>
      </c>
      <c r="E12" s="168"/>
      <c r="F12" s="169"/>
      <c r="G12" s="40">
        <f>SUM(G7:G11)</f>
        <v>0</v>
      </c>
      <c r="H12" s="61">
        <f>SUM(H8:H11)</f>
        <v>0</v>
      </c>
      <c r="I12" s="61">
        <f>SUM(I8:I11)</f>
        <v>0</v>
      </c>
      <c r="J12" s="61"/>
      <c r="K12" s="61">
        <f>SUM(K8:K11)</f>
        <v>0</v>
      </c>
      <c r="L12" s="61"/>
      <c r="M12" s="61"/>
    </row>
    <row r="13" spans="1:13" s="1" customFormat="1" ht="16.5" thickBot="1" x14ac:dyDescent="0.3">
      <c r="A13" s="165"/>
      <c r="B13" s="166"/>
      <c r="C13" s="42"/>
      <c r="D13" s="167" t="s">
        <v>16</v>
      </c>
      <c r="E13" s="168"/>
      <c r="F13" s="169"/>
      <c r="G13" s="40">
        <f>(G12*1.25)</f>
        <v>0</v>
      </c>
      <c r="H13" s="165"/>
      <c r="I13" s="166"/>
      <c r="J13" s="166"/>
      <c r="K13" s="166"/>
      <c r="L13" s="166"/>
      <c r="M13" s="176"/>
    </row>
    <row r="14" spans="1:13" s="1" customFormat="1" ht="18" customHeight="1" x14ac:dyDescent="0.25">
      <c r="A14" s="8" t="s">
        <v>104</v>
      </c>
      <c r="C14" s="30"/>
      <c r="D14" s="11"/>
      <c r="E14" s="11"/>
    </row>
    <row r="15" spans="1:13" s="1" customFormat="1" ht="14.25" customHeight="1" x14ac:dyDescent="0.2">
      <c r="D15" s="11"/>
      <c r="E15" s="11"/>
    </row>
    <row r="16" spans="1:13" s="1" customFormat="1" ht="27" customHeight="1" x14ac:dyDescent="0.2">
      <c r="A16" s="162" t="s">
        <v>18</v>
      </c>
      <c r="B16" s="162"/>
      <c r="C16" s="162"/>
      <c r="D16" s="162"/>
      <c r="E16" s="162"/>
      <c r="F16" s="162"/>
      <c r="G16" s="95"/>
    </row>
    <row r="17" spans="1:7" s="1" customFormat="1" ht="27" customHeight="1" x14ac:dyDescent="0.2">
      <c r="A17" s="162" t="s">
        <v>19</v>
      </c>
      <c r="B17" s="162"/>
      <c r="C17" s="162"/>
      <c r="D17" s="162"/>
      <c r="E17" s="162"/>
      <c r="F17" s="162"/>
      <c r="G17" s="95"/>
    </row>
    <row r="18" spans="1:7" s="1" customFormat="1" ht="27" customHeight="1" x14ac:dyDescent="0.2">
      <c r="A18" s="162" t="s">
        <v>24</v>
      </c>
      <c r="B18" s="162"/>
      <c r="C18" s="162"/>
      <c r="D18" s="162"/>
      <c r="E18" s="162"/>
      <c r="F18" s="162"/>
      <c r="G18" s="95"/>
    </row>
    <row r="19" spans="1:7" s="1" customFormat="1" ht="15" customHeight="1" x14ac:dyDescent="0.2">
      <c r="A19" s="162" t="s">
        <v>20</v>
      </c>
      <c r="B19" s="162"/>
      <c r="C19" s="162"/>
      <c r="D19" s="162"/>
      <c r="E19" s="162"/>
      <c r="F19" s="162"/>
      <c r="G19" s="95"/>
    </row>
    <row r="20" spans="1:7" s="1" customFormat="1" ht="27" customHeight="1" x14ac:dyDescent="0.2">
      <c r="A20" s="162" t="s">
        <v>65</v>
      </c>
      <c r="B20" s="162"/>
      <c r="C20" s="162"/>
      <c r="D20" s="162"/>
      <c r="E20" s="162"/>
      <c r="F20" s="162"/>
      <c r="G20" s="95"/>
    </row>
    <row r="21" spans="1:7" s="1" customFormat="1" ht="27" customHeight="1" x14ac:dyDescent="0.2">
      <c r="A21" s="162" t="s">
        <v>66</v>
      </c>
      <c r="B21" s="162"/>
      <c r="C21" s="162"/>
      <c r="D21" s="162"/>
      <c r="E21" s="162"/>
      <c r="F21" s="162"/>
      <c r="G21" s="95"/>
    </row>
    <row r="22" spans="1:7" s="1" customFormat="1" ht="15" customHeight="1" x14ac:dyDescent="0.2">
      <c r="A22" s="162" t="s">
        <v>67</v>
      </c>
      <c r="B22" s="162"/>
      <c r="C22" s="162"/>
      <c r="D22" s="162"/>
      <c r="E22" s="162"/>
      <c r="F22" s="162"/>
      <c r="G22" s="95"/>
    </row>
    <row r="23" spans="1:7" s="1" customFormat="1" ht="15" customHeight="1" x14ac:dyDescent="0.2">
      <c r="A23" s="162" t="s">
        <v>68</v>
      </c>
      <c r="B23" s="162"/>
      <c r="C23" s="162"/>
      <c r="D23" s="162"/>
      <c r="E23" s="162"/>
      <c r="F23" s="162"/>
      <c r="G23" s="95"/>
    </row>
    <row r="24" spans="1:7" s="1" customFormat="1" ht="27" customHeight="1" x14ac:dyDescent="0.2">
      <c r="A24" s="162" t="s">
        <v>69</v>
      </c>
      <c r="B24" s="162"/>
      <c r="C24" s="162"/>
      <c r="D24" s="162"/>
      <c r="E24" s="162"/>
      <c r="F24" s="162"/>
      <c r="G24" s="95"/>
    </row>
    <row r="25" spans="1:7" s="1" customFormat="1" ht="39" customHeight="1" x14ac:dyDescent="0.2">
      <c r="A25" s="162" t="s">
        <v>70</v>
      </c>
      <c r="B25" s="162"/>
      <c r="C25" s="162"/>
      <c r="D25" s="162"/>
      <c r="E25" s="162"/>
      <c r="F25" s="162"/>
      <c r="G25" s="95"/>
    </row>
    <row r="26" spans="1:7" s="48" customFormat="1" ht="15" customHeight="1" x14ac:dyDescent="0.2">
      <c r="A26" s="162" t="s">
        <v>71</v>
      </c>
      <c r="B26" s="162"/>
      <c r="C26" s="162"/>
      <c r="D26" s="162"/>
      <c r="E26" s="162"/>
      <c r="F26" s="162"/>
      <c r="G26" s="95"/>
    </row>
    <row r="27" spans="1:7" s="48" customFormat="1" ht="27" customHeight="1" x14ac:dyDescent="0.2">
      <c r="A27" s="162" t="s">
        <v>43</v>
      </c>
      <c r="B27" s="162"/>
      <c r="C27" s="162"/>
      <c r="D27" s="162"/>
      <c r="E27" s="162"/>
      <c r="F27" s="162"/>
      <c r="G27" s="95"/>
    </row>
    <row r="28" spans="1:7" s="1" customFormat="1" ht="27" customHeight="1" x14ac:dyDescent="0.2">
      <c r="A28" s="162" t="s">
        <v>41</v>
      </c>
      <c r="B28" s="162"/>
      <c r="C28" s="162"/>
      <c r="D28" s="162"/>
      <c r="E28" s="162"/>
      <c r="F28" s="162"/>
      <c r="G28" s="95"/>
    </row>
    <row r="29" spans="1:7" s="1" customFormat="1" ht="36.75" customHeight="1" x14ac:dyDescent="0.2">
      <c r="A29" s="174" t="s">
        <v>85</v>
      </c>
      <c r="B29" s="174"/>
      <c r="C29" s="174"/>
      <c r="D29" s="174"/>
      <c r="E29" s="174"/>
      <c r="F29" s="175"/>
      <c r="G29" s="175"/>
    </row>
    <row r="30" spans="1:7" s="1" customFormat="1" ht="27.75" customHeight="1" x14ac:dyDescent="0.2">
      <c r="A30" s="199" t="s">
        <v>105</v>
      </c>
      <c r="B30" s="199"/>
      <c r="C30" s="199"/>
      <c r="D30" s="199"/>
      <c r="E30" s="199"/>
      <c r="F30" s="199"/>
      <c r="G30" s="199"/>
    </row>
    <row r="31" spans="1:7" s="1" customFormat="1" ht="23.25" customHeight="1" x14ac:dyDescent="0.2">
      <c r="A31" s="181"/>
      <c r="B31" s="181"/>
      <c r="C31" s="181"/>
      <c r="D31" s="181"/>
      <c r="E31" s="181"/>
    </row>
    <row r="32" spans="1:7" s="1" customFormat="1" ht="11.25" x14ac:dyDescent="0.2">
      <c r="D32" s="11"/>
      <c r="E32" s="11"/>
    </row>
    <row r="33" spans="4:5" s="1" customFormat="1" ht="11.25" x14ac:dyDescent="0.2">
      <c r="D33" s="11"/>
      <c r="E33" s="11"/>
    </row>
    <row r="34" spans="4:5" s="1" customFormat="1" ht="11.25" x14ac:dyDescent="0.2">
      <c r="D34" s="11"/>
      <c r="E34" s="11"/>
    </row>
    <row r="35" spans="4:5" s="1" customFormat="1" ht="11.25" x14ac:dyDescent="0.2">
      <c r="D35" s="11"/>
      <c r="E35" s="11"/>
    </row>
    <row r="36" spans="4:5" s="1" customFormat="1" ht="11.25" x14ac:dyDescent="0.2">
      <c r="D36" s="11"/>
      <c r="E36" s="11"/>
    </row>
    <row r="37" spans="4:5" s="1" customFormat="1" ht="11.25" x14ac:dyDescent="0.2">
      <c r="D37" s="11"/>
      <c r="E37" s="11"/>
    </row>
    <row r="38" spans="4:5" s="1" customFormat="1" ht="11.25" x14ac:dyDescent="0.2">
      <c r="D38" s="11"/>
      <c r="E38" s="11"/>
    </row>
  </sheetData>
  <mergeCells count="24">
    <mergeCell ref="A20:F20"/>
    <mergeCell ref="A18:F18"/>
    <mergeCell ref="A19:F19"/>
    <mergeCell ref="C1:G1"/>
    <mergeCell ref="A2:B3"/>
    <mergeCell ref="C2:G2"/>
    <mergeCell ref="C3:G3"/>
    <mergeCell ref="D12:F12"/>
    <mergeCell ref="H13:M13"/>
    <mergeCell ref="A13:B13"/>
    <mergeCell ref="D13:F13"/>
    <mergeCell ref="A16:F16"/>
    <mergeCell ref="A17:F17"/>
    <mergeCell ref="A31:E31"/>
    <mergeCell ref="A21:F21"/>
    <mergeCell ref="A22:F22"/>
    <mergeCell ref="A23:F23"/>
    <mergeCell ref="A24:F24"/>
    <mergeCell ref="A25:F25"/>
    <mergeCell ref="A26:F26"/>
    <mergeCell ref="A27:F27"/>
    <mergeCell ref="A28:F28"/>
    <mergeCell ref="A29:G29"/>
    <mergeCell ref="A30:G30"/>
  </mergeCells>
  <printOptions gridLinesSet="0"/>
  <pageMargins left="0.78740157480314965" right="0.78740157480314965" top="0.78740157480314965" bottom="0.78740157480314965" header="0.51181102362204722" footer="0.51181102362204722"/>
  <pageSetup paperSize="9" scale="68" fitToHeight="0"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8"/>
  <sheetViews>
    <sheetView showGridLines="0" topLeftCell="A2" zoomScale="115" zoomScaleNormal="115" workbookViewId="0">
      <pane ySplit="4" topLeftCell="A6" activePane="bottomLeft" state="frozen"/>
      <selection activeCell="A2" sqref="A2"/>
      <selection pane="bottomLeft" activeCell="N7" sqref="N7"/>
    </sheetView>
  </sheetViews>
  <sheetFormatPr defaultColWidth="11.42578125" defaultRowHeight="12.75" x14ac:dyDescent="0.2"/>
  <cols>
    <col min="1" max="1" width="5.28515625" customWidth="1"/>
    <col min="2" max="2" width="7.140625" customWidth="1"/>
    <col min="3" max="3" width="64.42578125" customWidth="1"/>
    <col min="4" max="4" width="12.85546875" style="12" bestFit="1" customWidth="1"/>
    <col min="5" max="5" width="7.5703125" style="12" customWidth="1"/>
    <col min="6" max="6" width="13.7109375" bestFit="1" customWidth="1"/>
    <col min="7" max="7" width="19.85546875" customWidth="1"/>
    <col min="8" max="8" width="15.28515625" hidden="1" customWidth="1"/>
    <col min="9" max="10" width="14" hidden="1" customWidth="1"/>
    <col min="11" max="12" width="13.42578125" hidden="1" customWidth="1"/>
    <col min="13" max="13" width="15.85546875" hidden="1" customWidth="1"/>
  </cols>
  <sheetData>
    <row r="1" spans="1:13" ht="50.25" customHeight="1" x14ac:dyDescent="0.25">
      <c r="A1" s="91"/>
      <c r="B1" s="62"/>
      <c r="C1" s="203" t="s">
        <v>13</v>
      </c>
      <c r="D1" s="163"/>
      <c r="E1" s="163"/>
      <c r="F1" s="163"/>
      <c r="G1" s="164"/>
      <c r="H1" s="20"/>
    </row>
    <row r="2" spans="1:13" s="2" customFormat="1" ht="15.75" customHeight="1" x14ac:dyDescent="0.2">
      <c r="A2" s="170"/>
      <c r="B2" s="171"/>
      <c r="C2" s="177" t="s">
        <v>14</v>
      </c>
      <c r="D2" s="177"/>
      <c r="E2" s="177"/>
      <c r="F2" s="177"/>
      <c r="G2" s="178"/>
    </row>
    <row r="3" spans="1:13" s="3" customFormat="1" ht="67.900000000000006" customHeight="1" x14ac:dyDescent="0.2">
      <c r="A3" s="172"/>
      <c r="B3" s="173"/>
      <c r="C3" s="179" t="s">
        <v>64</v>
      </c>
      <c r="D3" s="179"/>
      <c r="E3" s="179"/>
      <c r="F3" s="179"/>
      <c r="G3" s="180"/>
    </row>
    <row r="4" spans="1:13" s="2" customFormat="1" ht="14.25" x14ac:dyDescent="0.2">
      <c r="A4" s="4">
        <v>1</v>
      </c>
      <c r="B4" s="4">
        <v>2</v>
      </c>
      <c r="C4" s="18">
        <v>3</v>
      </c>
      <c r="D4" s="24">
        <v>4</v>
      </c>
      <c r="E4" s="27">
        <v>5</v>
      </c>
      <c r="F4" s="17">
        <v>6</v>
      </c>
      <c r="G4" s="5">
        <v>7</v>
      </c>
      <c r="H4" s="5">
        <v>8</v>
      </c>
      <c r="I4" s="5">
        <v>9</v>
      </c>
      <c r="J4" s="5">
        <v>10</v>
      </c>
      <c r="K4" s="5">
        <v>11</v>
      </c>
      <c r="L4" s="5">
        <v>12</v>
      </c>
      <c r="M4" s="5">
        <v>13</v>
      </c>
    </row>
    <row r="5" spans="1:13" s="2" customFormat="1" ht="12.75" customHeight="1" x14ac:dyDescent="0.2">
      <c r="A5" s="6" t="s">
        <v>0</v>
      </c>
      <c r="B5" s="6" t="s">
        <v>1</v>
      </c>
      <c r="C5" s="19" t="s">
        <v>3</v>
      </c>
      <c r="D5" s="25" t="s">
        <v>6</v>
      </c>
      <c r="E5" s="28" t="s">
        <v>2</v>
      </c>
      <c r="F5" s="16" t="s">
        <v>15</v>
      </c>
      <c r="G5" s="7" t="s">
        <v>4</v>
      </c>
      <c r="H5" s="7" t="s">
        <v>12</v>
      </c>
      <c r="I5" s="7" t="s">
        <v>8</v>
      </c>
      <c r="J5" s="7" t="s">
        <v>10</v>
      </c>
      <c r="K5" s="7" t="s">
        <v>9</v>
      </c>
      <c r="L5" s="7" t="s">
        <v>10</v>
      </c>
      <c r="M5" s="7" t="s">
        <v>11</v>
      </c>
    </row>
    <row r="6" spans="1:13" s="2" customFormat="1" ht="28.5" customHeight="1" x14ac:dyDescent="0.2">
      <c r="A6" s="9">
        <v>1</v>
      </c>
      <c r="B6" s="10">
        <v>1</v>
      </c>
      <c r="C6" s="52" t="s">
        <v>5</v>
      </c>
      <c r="D6" s="26"/>
      <c r="E6" s="29"/>
      <c r="F6" s="22"/>
      <c r="G6" s="23"/>
      <c r="H6" s="23"/>
      <c r="I6" s="23"/>
      <c r="J6" s="23"/>
      <c r="K6" s="23"/>
      <c r="L6" s="23"/>
      <c r="M6" s="23"/>
    </row>
    <row r="7" spans="1:13" s="58" customFormat="1" ht="189" customHeight="1" x14ac:dyDescent="0.2">
      <c r="A7" s="53"/>
      <c r="B7" s="54"/>
      <c r="C7" s="46" t="s">
        <v>51</v>
      </c>
      <c r="D7" s="38">
        <v>8273.0300000000007</v>
      </c>
      <c r="E7" s="49" t="s">
        <v>7</v>
      </c>
      <c r="F7" s="55">
        <v>0</v>
      </c>
      <c r="G7" s="56">
        <f>D7*F7</f>
        <v>0</v>
      </c>
      <c r="H7" s="57">
        <v>0</v>
      </c>
      <c r="I7" s="57">
        <v>0</v>
      </c>
      <c r="J7" s="57">
        <v>0</v>
      </c>
      <c r="K7" s="57">
        <v>0</v>
      </c>
      <c r="L7" s="57">
        <v>0</v>
      </c>
      <c r="M7" s="57">
        <v>0</v>
      </c>
    </row>
    <row r="8" spans="1:13" s="58" customFormat="1" ht="255.6" customHeight="1" x14ac:dyDescent="0.2">
      <c r="A8" s="53"/>
      <c r="B8" s="54"/>
      <c r="C8" s="47" t="s">
        <v>45</v>
      </c>
      <c r="D8" s="38">
        <v>2134.7600000000002</v>
      </c>
      <c r="E8" s="49" t="s">
        <v>7</v>
      </c>
      <c r="F8" s="55">
        <v>0</v>
      </c>
      <c r="G8" s="59">
        <f>D8*F8</f>
        <v>0</v>
      </c>
      <c r="H8" s="59">
        <v>0</v>
      </c>
      <c r="I8" s="60">
        <v>0</v>
      </c>
      <c r="J8" s="59">
        <v>0</v>
      </c>
      <c r="K8" s="60">
        <v>0</v>
      </c>
      <c r="L8" s="59">
        <v>0</v>
      </c>
      <c r="M8" s="60">
        <v>0</v>
      </c>
    </row>
    <row r="9" spans="1:13" s="58" customFormat="1" ht="324.60000000000002" customHeight="1" x14ac:dyDescent="0.2">
      <c r="A9" s="53"/>
      <c r="B9" s="54"/>
      <c r="C9" s="47" t="s">
        <v>54</v>
      </c>
      <c r="D9" s="38">
        <v>2655.65</v>
      </c>
      <c r="E9" s="49" t="s">
        <v>7</v>
      </c>
      <c r="F9" s="55">
        <v>0</v>
      </c>
      <c r="G9" s="59">
        <f>D9*F9</f>
        <v>0</v>
      </c>
      <c r="H9" s="59">
        <v>0</v>
      </c>
      <c r="I9" s="59">
        <v>0</v>
      </c>
      <c r="J9" s="60">
        <v>0</v>
      </c>
      <c r="K9" s="59">
        <v>0</v>
      </c>
      <c r="L9" s="60">
        <v>0</v>
      </c>
      <c r="M9" s="60">
        <v>0</v>
      </c>
    </row>
    <row r="10" spans="1:13" s="58" customFormat="1" ht="256.89999999999998" customHeight="1" x14ac:dyDescent="0.2">
      <c r="A10" s="53"/>
      <c r="B10" s="54"/>
      <c r="C10" s="47" t="s">
        <v>47</v>
      </c>
      <c r="D10" s="38">
        <v>8</v>
      </c>
      <c r="E10" s="49" t="s">
        <v>23</v>
      </c>
      <c r="F10" s="55">
        <v>0</v>
      </c>
      <c r="G10" s="59">
        <f>D10*F10</f>
        <v>0</v>
      </c>
      <c r="H10" s="59">
        <v>0</v>
      </c>
      <c r="I10" s="59">
        <v>0</v>
      </c>
      <c r="J10" s="60">
        <v>0</v>
      </c>
      <c r="K10" s="59">
        <v>0</v>
      </c>
      <c r="L10" s="60">
        <v>0</v>
      </c>
      <c r="M10" s="60">
        <v>0</v>
      </c>
    </row>
    <row r="11" spans="1:13" s="58" customFormat="1" ht="217.9" customHeight="1" thickBot="1" x14ac:dyDescent="0.25">
      <c r="A11" s="53"/>
      <c r="B11" s="54"/>
      <c r="C11" s="47" t="s">
        <v>55</v>
      </c>
      <c r="D11" s="38">
        <v>2655.65</v>
      </c>
      <c r="E11" s="49" t="s">
        <v>7</v>
      </c>
      <c r="F11" s="55">
        <v>0</v>
      </c>
      <c r="G11" s="59">
        <f>D11*F11</f>
        <v>0</v>
      </c>
      <c r="H11" s="59">
        <v>0</v>
      </c>
      <c r="I11" s="59">
        <v>0</v>
      </c>
      <c r="J11" s="60">
        <v>0</v>
      </c>
      <c r="K11" s="59">
        <v>0</v>
      </c>
      <c r="L11" s="60">
        <v>0</v>
      </c>
      <c r="M11" s="60">
        <v>0</v>
      </c>
    </row>
    <row r="12" spans="1:13" s="2" customFormat="1" ht="20.25" customHeight="1" thickBot="1" x14ac:dyDescent="0.3">
      <c r="A12" s="13"/>
      <c r="B12" s="90"/>
      <c r="C12" s="41"/>
      <c r="D12" s="167" t="s">
        <v>17</v>
      </c>
      <c r="E12" s="168"/>
      <c r="F12" s="169"/>
      <c r="G12" s="40">
        <f>SUM(G7:G11)</f>
        <v>0</v>
      </c>
      <c r="H12" s="61">
        <f>SUM(H8:H11)</f>
        <v>0</v>
      </c>
      <c r="I12" s="61">
        <f>SUM(I8:I11)</f>
        <v>0</v>
      </c>
      <c r="J12" s="61"/>
      <c r="K12" s="61">
        <f>SUM(K8:K11)</f>
        <v>0</v>
      </c>
      <c r="L12" s="61"/>
      <c r="M12" s="61"/>
    </row>
    <row r="13" spans="1:13" s="1" customFormat="1" ht="16.5" thickBot="1" x14ac:dyDescent="0.3">
      <c r="A13" s="165"/>
      <c r="B13" s="166"/>
      <c r="C13" s="42"/>
      <c r="D13" s="167" t="s">
        <v>16</v>
      </c>
      <c r="E13" s="168"/>
      <c r="F13" s="169"/>
      <c r="G13" s="40">
        <f>G12*1.25</f>
        <v>0</v>
      </c>
      <c r="H13" s="165"/>
      <c r="I13" s="166"/>
      <c r="J13" s="166"/>
      <c r="K13" s="166"/>
      <c r="L13" s="166"/>
      <c r="M13" s="176"/>
    </row>
    <row r="14" spans="1:13" s="1" customFormat="1" ht="18" customHeight="1" x14ac:dyDescent="0.25">
      <c r="A14" s="8" t="s">
        <v>91</v>
      </c>
      <c r="C14" s="30"/>
      <c r="D14" s="11"/>
      <c r="E14" s="11"/>
    </row>
    <row r="15" spans="1:13" s="1" customFormat="1" ht="14.25" customHeight="1" x14ac:dyDescent="0.2">
      <c r="D15" s="11"/>
      <c r="E15" s="11"/>
    </row>
    <row r="16" spans="1:13" s="1" customFormat="1" ht="27" customHeight="1" x14ac:dyDescent="0.2">
      <c r="A16" s="162" t="s">
        <v>18</v>
      </c>
      <c r="B16" s="162"/>
      <c r="C16" s="162"/>
      <c r="D16" s="162"/>
      <c r="E16" s="162"/>
      <c r="F16" s="162"/>
      <c r="G16" s="95"/>
    </row>
    <row r="17" spans="1:7" s="1" customFormat="1" ht="27" customHeight="1" x14ac:dyDescent="0.2">
      <c r="A17" s="162" t="s">
        <v>19</v>
      </c>
      <c r="B17" s="162"/>
      <c r="C17" s="162"/>
      <c r="D17" s="162"/>
      <c r="E17" s="162"/>
      <c r="F17" s="162"/>
      <c r="G17" s="95"/>
    </row>
    <row r="18" spans="1:7" s="1" customFormat="1" ht="27" customHeight="1" x14ac:dyDescent="0.2">
      <c r="A18" s="162" t="s">
        <v>24</v>
      </c>
      <c r="B18" s="162"/>
      <c r="C18" s="162"/>
      <c r="D18" s="162"/>
      <c r="E18" s="162"/>
      <c r="F18" s="162"/>
      <c r="G18" s="95"/>
    </row>
    <row r="19" spans="1:7" s="1" customFormat="1" ht="15" customHeight="1" x14ac:dyDescent="0.2">
      <c r="A19" s="162" t="s">
        <v>20</v>
      </c>
      <c r="B19" s="162"/>
      <c r="C19" s="162"/>
      <c r="D19" s="162"/>
      <c r="E19" s="162"/>
      <c r="F19" s="162"/>
      <c r="G19" s="95"/>
    </row>
    <row r="20" spans="1:7" s="1" customFormat="1" ht="27" customHeight="1" x14ac:dyDescent="0.2">
      <c r="A20" s="162" t="s">
        <v>65</v>
      </c>
      <c r="B20" s="162"/>
      <c r="C20" s="162"/>
      <c r="D20" s="162"/>
      <c r="E20" s="162"/>
      <c r="F20" s="162"/>
      <c r="G20" s="95"/>
    </row>
    <row r="21" spans="1:7" s="1" customFormat="1" ht="27" customHeight="1" x14ac:dyDescent="0.2">
      <c r="A21" s="162" t="s">
        <v>66</v>
      </c>
      <c r="B21" s="162"/>
      <c r="C21" s="162"/>
      <c r="D21" s="162"/>
      <c r="E21" s="162"/>
      <c r="F21" s="162"/>
      <c r="G21" s="95"/>
    </row>
    <row r="22" spans="1:7" s="1" customFormat="1" ht="15" customHeight="1" x14ac:dyDescent="0.2">
      <c r="A22" s="162" t="s">
        <v>67</v>
      </c>
      <c r="B22" s="162"/>
      <c r="C22" s="162"/>
      <c r="D22" s="162"/>
      <c r="E22" s="162"/>
      <c r="F22" s="162"/>
      <c r="G22" s="95"/>
    </row>
    <row r="23" spans="1:7" s="1" customFormat="1" ht="15" customHeight="1" x14ac:dyDescent="0.2">
      <c r="A23" s="162" t="s">
        <v>68</v>
      </c>
      <c r="B23" s="162"/>
      <c r="C23" s="162"/>
      <c r="D23" s="162"/>
      <c r="E23" s="162"/>
      <c r="F23" s="162"/>
      <c r="G23" s="95"/>
    </row>
    <row r="24" spans="1:7" s="1" customFormat="1" ht="27" customHeight="1" x14ac:dyDescent="0.2">
      <c r="A24" s="162" t="s">
        <v>69</v>
      </c>
      <c r="B24" s="162"/>
      <c r="C24" s="162"/>
      <c r="D24" s="162"/>
      <c r="E24" s="162"/>
      <c r="F24" s="162"/>
      <c r="G24" s="95"/>
    </row>
    <row r="25" spans="1:7" s="1" customFormat="1" ht="39" customHeight="1" x14ac:dyDescent="0.2">
      <c r="A25" s="162" t="s">
        <v>70</v>
      </c>
      <c r="B25" s="162"/>
      <c r="C25" s="162"/>
      <c r="D25" s="162"/>
      <c r="E25" s="162"/>
      <c r="F25" s="162"/>
      <c r="G25" s="95"/>
    </row>
    <row r="26" spans="1:7" s="92" customFormat="1" ht="15" customHeight="1" x14ac:dyDescent="0.2">
      <c r="A26" s="162" t="s">
        <v>71</v>
      </c>
      <c r="B26" s="162"/>
      <c r="C26" s="162"/>
      <c r="D26" s="162"/>
      <c r="E26" s="162"/>
      <c r="F26" s="162"/>
      <c r="G26" s="95"/>
    </row>
    <row r="27" spans="1:7" s="92" customFormat="1" ht="27" customHeight="1" x14ac:dyDescent="0.2">
      <c r="A27" s="162" t="s">
        <v>43</v>
      </c>
      <c r="B27" s="162"/>
      <c r="C27" s="162"/>
      <c r="D27" s="162"/>
      <c r="E27" s="162"/>
      <c r="F27" s="162"/>
      <c r="G27" s="95"/>
    </row>
    <row r="28" spans="1:7" s="1" customFormat="1" ht="27" customHeight="1" x14ac:dyDescent="0.2">
      <c r="A28" s="162" t="s">
        <v>41</v>
      </c>
      <c r="B28" s="162"/>
      <c r="C28" s="162"/>
      <c r="D28" s="162"/>
      <c r="E28" s="162"/>
      <c r="F28" s="162"/>
      <c r="G28" s="95"/>
    </row>
    <row r="29" spans="1:7" s="1" customFormat="1" ht="38.25" customHeight="1" x14ac:dyDescent="0.2">
      <c r="A29" s="181" t="s">
        <v>85</v>
      </c>
      <c r="B29" s="181"/>
      <c r="C29" s="181"/>
      <c r="D29" s="181"/>
      <c r="E29" s="181"/>
      <c r="G29" s="95"/>
    </row>
    <row r="30" spans="1:7" s="1" customFormat="1" ht="35.25" customHeight="1" x14ac:dyDescent="0.2">
      <c r="A30" s="162" t="s">
        <v>106</v>
      </c>
      <c r="B30" s="162"/>
      <c r="C30" s="162"/>
      <c r="D30" s="162"/>
      <c r="E30" s="162"/>
      <c r="F30" s="162"/>
    </row>
    <row r="31" spans="1:7" s="1" customFormat="1" ht="23.25" customHeight="1" x14ac:dyDescent="0.2">
      <c r="A31" s="181"/>
      <c r="B31" s="181"/>
      <c r="C31" s="181"/>
      <c r="D31" s="181"/>
      <c r="E31" s="181"/>
    </row>
    <row r="32" spans="1:7" s="1" customFormat="1" ht="11.25" x14ac:dyDescent="0.2">
      <c r="D32" s="11"/>
      <c r="E32" s="11"/>
    </row>
    <row r="33" spans="4:5" s="1" customFormat="1" ht="11.25" x14ac:dyDescent="0.2">
      <c r="D33" s="11"/>
      <c r="E33" s="11"/>
    </row>
    <row r="34" spans="4:5" s="1" customFormat="1" ht="11.25" x14ac:dyDescent="0.2">
      <c r="D34" s="11"/>
      <c r="E34" s="11"/>
    </row>
    <row r="35" spans="4:5" s="1" customFormat="1" ht="11.25" x14ac:dyDescent="0.2">
      <c r="D35" s="11"/>
      <c r="E35" s="11"/>
    </row>
    <row r="36" spans="4:5" s="1" customFormat="1" ht="11.25" x14ac:dyDescent="0.2">
      <c r="D36" s="11"/>
      <c r="E36" s="11"/>
    </row>
    <row r="37" spans="4:5" s="1" customFormat="1" ht="11.25" x14ac:dyDescent="0.2">
      <c r="D37" s="11"/>
      <c r="E37" s="11"/>
    </row>
    <row r="38" spans="4:5" s="1" customFormat="1" ht="11.25" x14ac:dyDescent="0.2">
      <c r="D38" s="11"/>
      <c r="E38" s="11"/>
    </row>
  </sheetData>
  <mergeCells count="24">
    <mergeCell ref="A29:E29"/>
    <mergeCell ref="H13:M13"/>
    <mergeCell ref="A31:E31"/>
    <mergeCell ref="A13:B13"/>
    <mergeCell ref="D13:F13"/>
    <mergeCell ref="A16:F16"/>
    <mergeCell ref="A17:F17"/>
    <mergeCell ref="A18:F18"/>
    <mergeCell ref="A19:F19"/>
    <mergeCell ref="A20:F20"/>
    <mergeCell ref="A26:F26"/>
    <mergeCell ref="A27:F27"/>
    <mergeCell ref="A28:F28"/>
    <mergeCell ref="A30:F30"/>
    <mergeCell ref="A21:F21"/>
    <mergeCell ref="A22:F22"/>
    <mergeCell ref="A23:F23"/>
    <mergeCell ref="A24:F24"/>
    <mergeCell ref="A25:F25"/>
    <mergeCell ref="C1:G1"/>
    <mergeCell ref="A2:B3"/>
    <mergeCell ref="C2:G2"/>
    <mergeCell ref="C3:G3"/>
    <mergeCell ref="D12:F12"/>
  </mergeCells>
  <printOptions gridLinesSet="0"/>
  <pageMargins left="0.78740157480314965" right="0.78740157480314965" top="0.78740157480314965" bottom="0.78740157480314965" header="0.51181102362204722" footer="0.51181102362204722"/>
  <pageSetup paperSize="9" scale="64" fitToHeight="0" orientation="portrait"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8"/>
  <sheetViews>
    <sheetView showGridLines="0" topLeftCell="A2" zoomScale="115" zoomScaleNormal="115" workbookViewId="0">
      <pane ySplit="4" topLeftCell="A6" activePane="bottomLeft" state="frozen"/>
      <selection activeCell="A2" sqref="A2"/>
      <selection pane="bottomLeft" activeCell="P7" sqref="P7"/>
    </sheetView>
  </sheetViews>
  <sheetFormatPr defaultColWidth="11.42578125" defaultRowHeight="12.75" x14ac:dyDescent="0.2"/>
  <cols>
    <col min="1" max="1" width="5.28515625" customWidth="1"/>
    <col min="2" max="2" width="7.140625" customWidth="1"/>
    <col min="3" max="3" width="64.42578125" customWidth="1"/>
    <col min="4" max="4" width="12.85546875" style="12" bestFit="1" customWidth="1"/>
    <col min="5" max="5" width="7.42578125" style="12" customWidth="1"/>
    <col min="6" max="6" width="13.7109375" bestFit="1" customWidth="1"/>
    <col min="7" max="7" width="12.5703125" bestFit="1" customWidth="1"/>
    <col min="8" max="8" width="15.28515625" hidden="1" customWidth="1"/>
    <col min="9" max="10" width="14" hidden="1" customWidth="1"/>
    <col min="11" max="12" width="13.42578125" hidden="1" customWidth="1"/>
    <col min="13" max="13" width="15.85546875" hidden="1" customWidth="1"/>
  </cols>
  <sheetData>
    <row r="1" spans="1:13" ht="50.25" customHeight="1" x14ac:dyDescent="0.25">
      <c r="A1" s="51"/>
      <c r="B1" s="62"/>
      <c r="C1" s="203" t="s">
        <v>13</v>
      </c>
      <c r="D1" s="163"/>
      <c r="E1" s="163"/>
      <c r="F1" s="163"/>
      <c r="G1" s="164"/>
      <c r="H1" s="20"/>
    </row>
    <row r="2" spans="1:13" s="2" customFormat="1" ht="15.75" customHeight="1" x14ac:dyDescent="0.2">
      <c r="A2" s="170"/>
      <c r="B2" s="171"/>
      <c r="C2" s="177" t="s">
        <v>14</v>
      </c>
      <c r="D2" s="177"/>
      <c r="E2" s="177"/>
      <c r="F2" s="177"/>
      <c r="G2" s="178"/>
    </row>
    <row r="3" spans="1:13" s="3" customFormat="1" ht="64.5" customHeight="1" x14ac:dyDescent="0.2">
      <c r="A3" s="172"/>
      <c r="B3" s="173"/>
      <c r="C3" s="179" t="s">
        <v>61</v>
      </c>
      <c r="D3" s="179"/>
      <c r="E3" s="179"/>
      <c r="F3" s="179"/>
      <c r="G3" s="180"/>
    </row>
    <row r="4" spans="1:13" s="2" customFormat="1" ht="14.25" x14ac:dyDescent="0.2">
      <c r="A4" s="4">
        <v>1</v>
      </c>
      <c r="B4" s="4">
        <v>2</v>
      </c>
      <c r="C4" s="18">
        <v>3</v>
      </c>
      <c r="D4" s="24">
        <v>4</v>
      </c>
      <c r="E4" s="18">
        <v>5</v>
      </c>
      <c r="F4" s="64">
        <v>6</v>
      </c>
      <c r="G4" s="18">
        <v>7</v>
      </c>
      <c r="H4" s="27">
        <v>8</v>
      </c>
      <c r="I4" s="27">
        <v>9</v>
      </c>
      <c r="J4" s="27">
        <v>10</v>
      </c>
      <c r="K4" s="27">
        <v>11</v>
      </c>
      <c r="L4" s="27">
        <v>12</v>
      </c>
      <c r="M4" s="27">
        <v>13</v>
      </c>
    </row>
    <row r="5" spans="1:13" s="2" customFormat="1" ht="12.75" customHeight="1" x14ac:dyDescent="0.2">
      <c r="A5" s="6" t="s">
        <v>0</v>
      </c>
      <c r="B5" s="6" t="s">
        <v>1</v>
      </c>
      <c r="C5" s="19" t="s">
        <v>3</v>
      </c>
      <c r="D5" s="25" t="s">
        <v>6</v>
      </c>
      <c r="E5" s="28" t="s">
        <v>2</v>
      </c>
      <c r="F5" s="16" t="s">
        <v>15</v>
      </c>
      <c r="G5" s="7" t="s">
        <v>4</v>
      </c>
      <c r="H5" s="7" t="s">
        <v>12</v>
      </c>
      <c r="I5" s="7" t="s">
        <v>8</v>
      </c>
      <c r="J5" s="7" t="s">
        <v>10</v>
      </c>
      <c r="K5" s="7" t="s">
        <v>9</v>
      </c>
      <c r="L5" s="7" t="s">
        <v>10</v>
      </c>
      <c r="M5" s="7" t="s">
        <v>11</v>
      </c>
    </row>
    <row r="6" spans="1:13" s="2" customFormat="1" ht="28.5" customHeight="1" x14ac:dyDescent="0.2">
      <c r="A6" s="9">
        <v>1</v>
      </c>
      <c r="B6" s="10">
        <v>1</v>
      </c>
      <c r="C6" s="52" t="s">
        <v>5</v>
      </c>
      <c r="D6" s="26"/>
      <c r="E6" s="29"/>
      <c r="F6" s="22"/>
      <c r="G6" s="23"/>
      <c r="H6" s="23"/>
      <c r="I6" s="23"/>
      <c r="J6" s="23"/>
      <c r="K6" s="23"/>
      <c r="L6" s="23"/>
      <c r="M6" s="23"/>
    </row>
    <row r="7" spans="1:13" s="58" customFormat="1" ht="216" customHeight="1" x14ac:dyDescent="0.2">
      <c r="A7" s="53"/>
      <c r="B7" s="54"/>
      <c r="C7" s="63" t="s">
        <v>57</v>
      </c>
      <c r="D7" s="38">
        <v>3164.85</v>
      </c>
      <c r="E7" s="49" t="s">
        <v>7</v>
      </c>
      <c r="F7" s="55">
        <v>0</v>
      </c>
      <c r="G7" s="56">
        <f>D7*F7</f>
        <v>0</v>
      </c>
      <c r="H7" s="57">
        <v>0</v>
      </c>
      <c r="I7" s="57">
        <v>0</v>
      </c>
      <c r="J7" s="57">
        <v>0</v>
      </c>
      <c r="K7" s="57">
        <v>0</v>
      </c>
      <c r="L7" s="57">
        <v>0</v>
      </c>
      <c r="M7" s="57">
        <v>0</v>
      </c>
    </row>
    <row r="8" spans="1:13" s="58" customFormat="1" ht="245.45" customHeight="1" x14ac:dyDescent="0.2">
      <c r="A8" s="53"/>
      <c r="B8" s="54"/>
      <c r="C8" s="47" t="s">
        <v>58</v>
      </c>
      <c r="D8" s="38">
        <v>1962.64</v>
      </c>
      <c r="E8" s="49" t="s">
        <v>7</v>
      </c>
      <c r="F8" s="55">
        <v>0</v>
      </c>
      <c r="G8" s="59">
        <f>D8*F8</f>
        <v>0</v>
      </c>
      <c r="H8" s="59">
        <v>0</v>
      </c>
      <c r="I8" s="60">
        <v>0</v>
      </c>
      <c r="J8" s="59">
        <v>0</v>
      </c>
      <c r="K8" s="60">
        <v>0</v>
      </c>
      <c r="L8" s="59">
        <v>0</v>
      </c>
      <c r="M8" s="60">
        <v>0</v>
      </c>
    </row>
    <row r="9" spans="1:13" s="58" customFormat="1" ht="350.45" customHeight="1" x14ac:dyDescent="0.2">
      <c r="A9" s="53"/>
      <c r="B9" s="54"/>
      <c r="C9" s="47" t="s">
        <v>59</v>
      </c>
      <c r="D9" s="38">
        <v>2690.12</v>
      </c>
      <c r="E9" s="49" t="s">
        <v>7</v>
      </c>
      <c r="F9" s="55">
        <v>0</v>
      </c>
      <c r="G9" s="59">
        <f>D9*F9</f>
        <v>0</v>
      </c>
      <c r="H9" s="59">
        <v>0</v>
      </c>
      <c r="I9" s="59">
        <v>0</v>
      </c>
      <c r="J9" s="60">
        <v>0</v>
      </c>
      <c r="K9" s="59">
        <v>0</v>
      </c>
      <c r="L9" s="60">
        <v>0</v>
      </c>
      <c r="M9" s="60">
        <v>0</v>
      </c>
    </row>
    <row r="10" spans="1:13" s="58" customFormat="1" ht="253.15" customHeight="1" x14ac:dyDescent="0.2">
      <c r="A10" s="53"/>
      <c r="B10" s="54"/>
      <c r="C10" s="47" t="s">
        <v>60</v>
      </c>
      <c r="D10" s="38">
        <v>6</v>
      </c>
      <c r="E10" s="49" t="s">
        <v>23</v>
      </c>
      <c r="F10" s="55">
        <v>0</v>
      </c>
      <c r="G10" s="59">
        <f>D10*F10</f>
        <v>0</v>
      </c>
      <c r="H10" s="59">
        <v>0</v>
      </c>
      <c r="I10" s="59">
        <v>0</v>
      </c>
      <c r="J10" s="60">
        <v>0</v>
      </c>
      <c r="K10" s="59">
        <v>0</v>
      </c>
      <c r="L10" s="60">
        <v>0</v>
      </c>
      <c r="M10" s="60">
        <v>0</v>
      </c>
    </row>
    <row r="11" spans="1:13" s="58" customFormat="1" ht="222" customHeight="1" thickBot="1" x14ac:dyDescent="0.25">
      <c r="A11" s="53"/>
      <c r="B11" s="54"/>
      <c r="C11" s="47" t="s">
        <v>25</v>
      </c>
      <c r="D11" s="38">
        <v>2690.12</v>
      </c>
      <c r="E11" s="49" t="s">
        <v>7</v>
      </c>
      <c r="F11" s="55">
        <v>0</v>
      </c>
      <c r="G11" s="59">
        <f>D11*F11</f>
        <v>0</v>
      </c>
      <c r="H11" s="59">
        <v>0</v>
      </c>
      <c r="I11" s="59">
        <v>0</v>
      </c>
      <c r="J11" s="60">
        <v>0</v>
      </c>
      <c r="K11" s="59">
        <v>0</v>
      </c>
      <c r="L11" s="60">
        <v>0</v>
      </c>
      <c r="M11" s="60">
        <v>0</v>
      </c>
    </row>
    <row r="12" spans="1:13" s="2" customFormat="1" ht="20.25" customHeight="1" thickBot="1" x14ac:dyDescent="0.3">
      <c r="A12" s="13"/>
      <c r="B12" s="50"/>
      <c r="C12" s="41"/>
      <c r="D12" s="167" t="s">
        <v>17</v>
      </c>
      <c r="E12" s="168"/>
      <c r="F12" s="169"/>
      <c r="G12" s="40">
        <f>SUM(G7:G11)</f>
        <v>0</v>
      </c>
      <c r="H12" s="61">
        <f>SUM(H8:H11)</f>
        <v>0</v>
      </c>
      <c r="I12" s="61">
        <f>SUM(I8:I11)</f>
        <v>0</v>
      </c>
      <c r="J12" s="61"/>
      <c r="K12" s="61">
        <f>SUM(K8:K11)</f>
        <v>0</v>
      </c>
      <c r="L12" s="61"/>
      <c r="M12" s="61"/>
    </row>
    <row r="13" spans="1:13" s="1" customFormat="1" ht="16.5" thickBot="1" x14ac:dyDescent="0.3">
      <c r="A13" s="165"/>
      <c r="B13" s="166"/>
      <c r="C13" s="42"/>
      <c r="D13" s="167" t="s">
        <v>16</v>
      </c>
      <c r="E13" s="168"/>
      <c r="F13" s="169"/>
      <c r="G13" s="40">
        <f>G12*1.25</f>
        <v>0</v>
      </c>
      <c r="H13" s="165"/>
      <c r="I13" s="166"/>
      <c r="J13" s="166"/>
      <c r="K13" s="166"/>
      <c r="L13" s="166"/>
      <c r="M13" s="176"/>
    </row>
    <row r="14" spans="1:13" s="1" customFormat="1" ht="18" customHeight="1" x14ac:dyDescent="0.25">
      <c r="A14" s="8" t="s">
        <v>103</v>
      </c>
      <c r="C14" s="30"/>
      <c r="D14" s="11"/>
      <c r="E14" s="11"/>
    </row>
    <row r="15" spans="1:13" s="1" customFormat="1" ht="14.25" customHeight="1" x14ac:dyDescent="0.2">
      <c r="D15" s="11"/>
      <c r="E15" s="11"/>
    </row>
    <row r="16" spans="1:13" s="1" customFormat="1" ht="27" customHeight="1" x14ac:dyDescent="0.2">
      <c r="A16" s="162" t="s">
        <v>18</v>
      </c>
      <c r="B16" s="162"/>
      <c r="C16" s="162"/>
      <c r="D16" s="162"/>
      <c r="E16" s="162"/>
      <c r="F16" s="162"/>
      <c r="G16" s="95"/>
    </row>
    <row r="17" spans="1:7" s="1" customFormat="1" ht="27" customHeight="1" x14ac:dyDescent="0.2">
      <c r="A17" s="162" t="s">
        <v>19</v>
      </c>
      <c r="B17" s="162"/>
      <c r="C17" s="162"/>
      <c r="D17" s="162"/>
      <c r="E17" s="162"/>
      <c r="F17" s="162"/>
      <c r="G17" s="95"/>
    </row>
    <row r="18" spans="1:7" s="1" customFormat="1" ht="27" customHeight="1" x14ac:dyDescent="0.2">
      <c r="A18" s="162" t="s">
        <v>24</v>
      </c>
      <c r="B18" s="162"/>
      <c r="C18" s="162"/>
      <c r="D18" s="162"/>
      <c r="E18" s="162"/>
      <c r="F18" s="162"/>
      <c r="G18" s="95"/>
    </row>
    <row r="19" spans="1:7" s="1" customFormat="1" ht="15" customHeight="1" x14ac:dyDescent="0.2">
      <c r="A19" s="162" t="s">
        <v>20</v>
      </c>
      <c r="B19" s="162"/>
      <c r="C19" s="162"/>
      <c r="D19" s="162"/>
      <c r="E19" s="162"/>
      <c r="F19" s="162"/>
      <c r="G19" s="95"/>
    </row>
    <row r="20" spans="1:7" s="1" customFormat="1" ht="27" customHeight="1" x14ac:dyDescent="0.2">
      <c r="A20" s="162" t="s">
        <v>65</v>
      </c>
      <c r="B20" s="162"/>
      <c r="C20" s="162"/>
      <c r="D20" s="162"/>
      <c r="E20" s="162"/>
      <c r="F20" s="162"/>
      <c r="G20" s="95"/>
    </row>
    <row r="21" spans="1:7" s="1" customFormat="1" ht="27" customHeight="1" x14ac:dyDescent="0.2">
      <c r="A21" s="162" t="s">
        <v>66</v>
      </c>
      <c r="B21" s="162"/>
      <c r="C21" s="162"/>
      <c r="D21" s="162"/>
      <c r="E21" s="162"/>
      <c r="F21" s="162"/>
      <c r="G21" s="95"/>
    </row>
    <row r="22" spans="1:7" s="1" customFormat="1" ht="15" customHeight="1" x14ac:dyDescent="0.2">
      <c r="A22" s="162" t="s">
        <v>67</v>
      </c>
      <c r="B22" s="162"/>
      <c r="C22" s="162"/>
      <c r="D22" s="162"/>
      <c r="E22" s="162"/>
      <c r="F22" s="162"/>
      <c r="G22" s="95"/>
    </row>
    <row r="23" spans="1:7" s="1" customFormat="1" ht="15" customHeight="1" x14ac:dyDescent="0.2">
      <c r="A23" s="162" t="s">
        <v>68</v>
      </c>
      <c r="B23" s="162"/>
      <c r="C23" s="162"/>
      <c r="D23" s="162"/>
      <c r="E23" s="162"/>
      <c r="F23" s="162"/>
      <c r="G23" s="95"/>
    </row>
    <row r="24" spans="1:7" s="1" customFormat="1" ht="27" customHeight="1" x14ac:dyDescent="0.2">
      <c r="A24" s="162" t="s">
        <v>69</v>
      </c>
      <c r="B24" s="162"/>
      <c r="C24" s="162"/>
      <c r="D24" s="162"/>
      <c r="E24" s="162"/>
      <c r="F24" s="162"/>
      <c r="G24" s="95"/>
    </row>
    <row r="25" spans="1:7" s="1" customFormat="1" ht="39" customHeight="1" x14ac:dyDescent="0.2">
      <c r="A25" s="162" t="s">
        <v>70</v>
      </c>
      <c r="B25" s="162"/>
      <c r="C25" s="162"/>
      <c r="D25" s="162"/>
      <c r="E25" s="162"/>
      <c r="F25" s="162"/>
      <c r="G25" s="95"/>
    </row>
    <row r="26" spans="1:7" s="48" customFormat="1" ht="15" customHeight="1" x14ac:dyDescent="0.2">
      <c r="A26" s="162" t="s">
        <v>71</v>
      </c>
      <c r="B26" s="162"/>
      <c r="C26" s="162"/>
      <c r="D26" s="162"/>
      <c r="E26" s="162"/>
      <c r="F26" s="162"/>
      <c r="G26" s="95"/>
    </row>
    <row r="27" spans="1:7" s="1" customFormat="1" ht="27" customHeight="1" x14ac:dyDescent="0.2">
      <c r="A27" s="162" t="s">
        <v>43</v>
      </c>
      <c r="B27" s="162"/>
      <c r="C27" s="162"/>
      <c r="D27" s="162"/>
      <c r="E27" s="162"/>
      <c r="F27" s="162"/>
      <c r="G27" s="95"/>
    </row>
    <row r="28" spans="1:7" s="1" customFormat="1" ht="27" customHeight="1" x14ac:dyDescent="0.2">
      <c r="A28" s="162" t="s">
        <v>41</v>
      </c>
      <c r="B28" s="162"/>
      <c r="C28" s="162"/>
      <c r="D28" s="162"/>
      <c r="E28" s="162"/>
      <c r="F28" s="162"/>
      <c r="G28" s="95"/>
    </row>
    <row r="29" spans="1:7" s="1" customFormat="1" ht="37.5" customHeight="1" x14ac:dyDescent="0.2">
      <c r="A29" s="174" t="s">
        <v>85</v>
      </c>
      <c r="B29" s="174"/>
      <c r="C29" s="174"/>
      <c r="D29" s="174"/>
      <c r="E29" s="174"/>
      <c r="F29" s="175"/>
      <c r="G29" s="175"/>
    </row>
    <row r="30" spans="1:7" s="48" customFormat="1" ht="21.75" customHeight="1" x14ac:dyDescent="0.2">
      <c r="A30" s="181"/>
      <c r="B30" s="204"/>
      <c r="C30" s="204"/>
      <c r="D30" s="204"/>
      <c r="E30" s="204"/>
    </row>
    <row r="31" spans="1:7" s="1" customFormat="1" ht="34.5" customHeight="1" x14ac:dyDescent="0.2">
      <c r="A31" s="181"/>
      <c r="B31" s="181"/>
      <c r="C31" s="181"/>
      <c r="D31" s="181"/>
      <c r="E31" s="181"/>
    </row>
    <row r="32" spans="1:7" s="1" customFormat="1" ht="24.75" customHeight="1" x14ac:dyDescent="0.2">
      <c r="A32" s="181"/>
      <c r="B32" s="181"/>
      <c r="C32" s="181"/>
      <c r="D32" s="181"/>
      <c r="E32" s="181"/>
    </row>
    <row r="33" spans="4:5" s="1" customFormat="1" ht="11.25" x14ac:dyDescent="0.2">
      <c r="D33" s="11"/>
      <c r="E33" s="11"/>
    </row>
    <row r="34" spans="4:5" s="1" customFormat="1" ht="11.25" x14ac:dyDescent="0.2">
      <c r="D34" s="11"/>
      <c r="E34" s="11"/>
    </row>
    <row r="35" spans="4:5" s="1" customFormat="1" ht="11.25" x14ac:dyDescent="0.2">
      <c r="D35" s="11"/>
      <c r="E35" s="11"/>
    </row>
    <row r="36" spans="4:5" s="1" customFormat="1" ht="11.25" x14ac:dyDescent="0.2">
      <c r="D36" s="11"/>
      <c r="E36" s="11"/>
    </row>
    <row r="37" spans="4:5" s="1" customFormat="1" ht="11.25" x14ac:dyDescent="0.2">
      <c r="D37" s="11"/>
      <c r="E37" s="11"/>
    </row>
    <row r="38" spans="4:5" s="1" customFormat="1" ht="11.25" x14ac:dyDescent="0.2">
      <c r="D38" s="11"/>
      <c r="E38" s="11"/>
    </row>
  </sheetData>
  <mergeCells count="25">
    <mergeCell ref="C1:G1"/>
    <mergeCell ref="A2:B3"/>
    <mergeCell ref="C2:G2"/>
    <mergeCell ref="C3:G3"/>
    <mergeCell ref="D12:F12"/>
    <mergeCell ref="A21:F21"/>
    <mergeCell ref="A22:F22"/>
    <mergeCell ref="A23:F23"/>
    <mergeCell ref="A24:F24"/>
    <mergeCell ref="H13:M13"/>
    <mergeCell ref="A13:B13"/>
    <mergeCell ref="D13:F13"/>
    <mergeCell ref="A16:F16"/>
    <mergeCell ref="A17:F17"/>
    <mergeCell ref="A18:F18"/>
    <mergeCell ref="A19:F19"/>
    <mergeCell ref="A20:F20"/>
    <mergeCell ref="A25:F25"/>
    <mergeCell ref="A26:F26"/>
    <mergeCell ref="A27:F27"/>
    <mergeCell ref="A28:F28"/>
    <mergeCell ref="A32:E32"/>
    <mergeCell ref="A30:E30"/>
    <mergeCell ref="A31:E31"/>
    <mergeCell ref="A29:G29"/>
  </mergeCells>
  <printOptions gridLinesSet="0"/>
  <pageMargins left="0.78740157480314965" right="0.78740157480314965" top="0.78740157480314965" bottom="0.78740157480314965" header="0.51181102362204722" footer="0.51181102362204722"/>
  <pageSetup paperSize="9" scale="68" fitToHeight="0"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13</vt:i4>
      </vt:variant>
    </vt:vector>
  </HeadingPairs>
  <TitlesOfParts>
    <vt:vector size="20" baseType="lpstr">
      <vt:lpstr>RESUMO</vt:lpstr>
      <vt:lpstr>ICEA</vt:lpstr>
      <vt:lpstr>ICEB</vt:lpstr>
      <vt:lpstr>ICHS</vt:lpstr>
      <vt:lpstr>ICSA</vt:lpstr>
      <vt:lpstr>MUSEU PHARMACIA-LAPAC</vt:lpstr>
      <vt:lpstr>RU-FILA EXTERNA-CENTRO VIVENCIA</vt:lpstr>
      <vt:lpstr>ICEA!Area_de_impressao</vt:lpstr>
      <vt:lpstr>ICEB!Area_de_impressao</vt:lpstr>
      <vt:lpstr>ICHS!Area_de_impressao</vt:lpstr>
      <vt:lpstr>ICSA!Area_de_impressao</vt:lpstr>
      <vt:lpstr>'MUSEU PHARMACIA-LAPAC'!Area_de_impressao</vt:lpstr>
      <vt:lpstr>RESUMO!Area_de_impressao</vt:lpstr>
      <vt:lpstr>'RU-FILA EXTERNA-CENTRO VIVENCIA'!Area_de_impressao</vt:lpstr>
      <vt:lpstr>ICEA!Titulos_de_impressao</vt:lpstr>
      <vt:lpstr>ICEB!Titulos_de_impressao</vt:lpstr>
      <vt:lpstr>ICHS!Titulos_de_impressao</vt:lpstr>
      <vt:lpstr>ICSA!Titulos_de_impressao</vt:lpstr>
      <vt:lpstr>'MUSEU PHARMACIA-LAPAC'!Titulos_de_impressao</vt:lpstr>
      <vt:lpstr>'RU-FILA EXTERNA-CENTRO VIVENCIA'!Titulos_de_impressao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modelo de pamcs</dc:title>
  <dc:creator>U.F.O.P.</dc:creator>
  <cp:lastModifiedBy>UFOP</cp:lastModifiedBy>
  <cp:lastPrinted>2017-09-26T18:34:32Z</cp:lastPrinted>
  <dcterms:created xsi:type="dcterms:W3CDTF">2000-01-05T13:13:36Z</dcterms:created>
  <dcterms:modified xsi:type="dcterms:W3CDTF">2017-09-26T18:34:40Z</dcterms:modified>
</cp:coreProperties>
</file>